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Sklop 6 - splošni opis" sheetId="1" r:id="rId1"/>
    <sheet name="Sklop 6 - rekapitulacija" sheetId="2" r:id="rId2"/>
    <sheet name="obloge instalacij" sheetId="3" r:id="rId3"/>
    <sheet name="sanitarne stene" sheetId="4" r:id="rId4"/>
    <sheet name="obloge telovadnice" sheetId="5" r:id="rId5"/>
  </sheets>
  <definedNames/>
  <calcPr fullCalcOnLoad="1"/>
</workbook>
</file>

<file path=xl/sharedStrings.xml><?xml version="1.0" encoding="utf-8"?>
<sst xmlns="http://schemas.openxmlformats.org/spreadsheetml/2006/main" count="199" uniqueCount="88">
  <si>
    <t>m2</t>
  </si>
  <si>
    <t>SKUPAJ</t>
  </si>
  <si>
    <t xml:space="preserve"> </t>
  </si>
  <si>
    <t>a'</t>
  </si>
  <si>
    <t>A.</t>
  </si>
  <si>
    <t>komplet</t>
  </si>
  <si>
    <t>B.</t>
  </si>
  <si>
    <t>REKAPITULACIJA</t>
  </si>
  <si>
    <t>OBLOGA INSTALACIJ</t>
  </si>
  <si>
    <t>SANITARNE STENE</t>
  </si>
  <si>
    <t>C.</t>
  </si>
  <si>
    <t>OBLOGA TELOVADNICE</t>
  </si>
  <si>
    <t>OBLOGE INSTALACIJ</t>
  </si>
  <si>
    <t>Obloge so izdelane v različnih materialih:</t>
  </si>
  <si>
    <t>- bp: vlagoodporna iverna deb. 20 mm, 2 x pleskana,  obrobljena z ABS nalimki 0,5 mm, pritrjena z nasadili iz smrekovega lesa brez vidnega  pritrjevanja</t>
  </si>
  <si>
    <t xml:space="preserve"> '- bpk: vlagoodporna iverna ploščadeb. 20 mm, 2 x pleskana v beli barvi, obrobljena z ABS nalimki 0,5 mm pritrjen z odmičnimi tečaji po izboru projektanta in po zahtevah obtežbe glede na velikost posamezne plošče, za potrebe odpiranja je na mostu,  vrat širša fuga s porezanim robom po detajlu</t>
  </si>
  <si>
    <t>- OS: odmična spona</t>
  </si>
  <si>
    <t>- COL: vse obloge so od tal odmaknjene 10 cm, na mestu odmika se izvede cokel, ki je enak coklu na straneh (  sistemski cokel linoleja, za zakljjučne letvice pri  parketu, ipd…)</t>
  </si>
  <si>
    <t>Izvajalec izdela vzorec obloge katerega potrdi projektant. Upoštevane narisne dimenzije oblog.</t>
  </si>
  <si>
    <t>I.1</t>
  </si>
  <si>
    <t>I.2</t>
  </si>
  <si>
    <t>Obloga vel. 229 x 350 cm. Oznaka sheme Oi.P1</t>
  </si>
  <si>
    <t>Obloga vel. 180 x 299 cm. Oznaka sheme OiK.1</t>
  </si>
  <si>
    <t>I.3</t>
  </si>
  <si>
    <t>Obloga vel. 70 x 371 cm. Oznaka sheme OiP.2</t>
  </si>
  <si>
    <t>I.4</t>
  </si>
  <si>
    <t>Obloga vel. ( 255 + 155 + 195) x 375 cm. Oznaka sheme Oi.P3.</t>
  </si>
  <si>
    <t>I.5</t>
  </si>
  <si>
    <t>Obloga vel. 155 x 376 cm. Oznaka sheme Oi.P4.</t>
  </si>
  <si>
    <t>I.6</t>
  </si>
  <si>
    <t>Obloga vel. 548 x 376 cm. Oznaka sheme Oi.P5.</t>
  </si>
  <si>
    <t>I.7</t>
  </si>
  <si>
    <t>Obloga vel. 399 x 354 cm. Oznaka sheme Oi.N1.</t>
  </si>
  <si>
    <t>I.8</t>
  </si>
  <si>
    <t>Obloga vel. 194 x 364 cm. Oznaka sheme Oi.N2.</t>
  </si>
  <si>
    <t>I.9</t>
  </si>
  <si>
    <t>Obloga vel. 115 x 364 cm. Oznaka sheme Oi.N3.</t>
  </si>
  <si>
    <t>I.10</t>
  </si>
  <si>
    <t>Obloga vel. (220 + 337) x 364 cm. Oznaka sheme Oi.N5.</t>
  </si>
  <si>
    <t>I.11</t>
  </si>
  <si>
    <t>Obloga vel. 410 x 364 cm. Oznaka sheme Oi.N6.</t>
  </si>
  <si>
    <t>I.12</t>
  </si>
  <si>
    <t>Obloga vel. 525 x 245 cm. Oznaka sheme Oi.M.</t>
  </si>
  <si>
    <t>I.13</t>
  </si>
  <si>
    <t>Obloga vel.  225 x 395 cm. Oznaka sheme Oi. P6.</t>
  </si>
  <si>
    <t>I.14</t>
  </si>
  <si>
    <t>Obloga vel. 215 x 395 cm. Oznaka sheme Oi.P7.</t>
  </si>
  <si>
    <t>I.15</t>
  </si>
  <si>
    <t>Obloga vel.  215 x 395 cm. Oznaka sheme Oi. P8.</t>
  </si>
  <si>
    <t>Izdelava, dobava in montaža sten in vrat izdelanih po shemah v PZI projektu, kompletno s podkonstrukcijo, vsem pritrdilnim in sidrnim materialom. Barve plošč se določijo glede na barvno študijo in so izvedene po predloženih vzorcih in potrditvi projektanta, v kvaliteti kot npr. FUNDERMAX. Ravno tako so izbrani in izvedene kljuke, ključavnice in vodila. Vsi preje našteti  elementi morajo biti iz nerjavne pločevine. Okovje je v kvaliteti kot npr. SACHERMEIER compact. Pritrditev se izvede po detajlih pritrditve KP ( list 02.1:)</t>
  </si>
  <si>
    <t>- Kp: kompaktne plošče debeline 13 mm</t>
  </si>
  <si>
    <t>- KpK: vratno krilo iz kompaktne plošče debeline 13 mm</t>
  </si>
  <si>
    <t>- Kpd: vratno krilo drsnih vrat iz kompaktne plošče debeline 13 mm</t>
  </si>
  <si>
    <t>- mo: noga kabine npr. SACHERMEIER compact</t>
  </si>
  <si>
    <t>- sp: spona npr. SACHER MEIER compact</t>
  </si>
  <si>
    <t>- kl: kljuka kabine npr. SACHERMEIER compact</t>
  </si>
  <si>
    <t>stena z oznako sheme SG.</t>
  </si>
  <si>
    <t>Stena z oznako sheme SV5, z dodatno zaščitno mrežo in zaščito za prste.</t>
  </si>
  <si>
    <t>Stena z oznaka sheme s1T.</t>
  </si>
  <si>
    <t>Stena z oznako sheme s 23T.</t>
  </si>
  <si>
    <t>Stena z oznako sheme sT.</t>
  </si>
  <si>
    <t>Stena z oznako sheme sKN.</t>
  </si>
  <si>
    <t>Stena z oznaka sheme sKN.</t>
  </si>
  <si>
    <t>Stena z oznako sheme s Z.</t>
  </si>
  <si>
    <t>Stena z oznako sheme sU.</t>
  </si>
  <si>
    <t>Stena z oznako sheme s VR.</t>
  </si>
  <si>
    <t>Stena z oznako sheme sV1.</t>
  </si>
  <si>
    <t>Stena z oznako sheme sV2, z dodatno zaščitno mrežo in zaščito za prste.</t>
  </si>
  <si>
    <t>Stena z oznako sheme s V3 z dodatno zaščitno mrežo in zaščito za prste.</t>
  </si>
  <si>
    <t>I.I4</t>
  </si>
  <si>
    <t>Stena z oznako sheme sV4 z dodatno zaščitno mrežo  in zaščito za prste.</t>
  </si>
  <si>
    <t>OBLOGE TELOVADNICE</t>
  </si>
  <si>
    <t>Zapora vel. 580 x 255 cm. Oznaka sheme OiT.</t>
  </si>
  <si>
    <t>Izdelava, dobava in montaža oblog instalacij, izdelanih po shemah PZI projekta. Vsa  podkonstrukcija oblog  izvedena iz skoblanih smrekovih letav različnih dimenzij. Izpostavljeni vogali so zaščiteni s prašnobarvanimi L profili pritrjeni na plošče ali panele z zadnje strani. Odpiranje je izvedeno po shemi.</t>
  </si>
  <si>
    <t>I.16</t>
  </si>
  <si>
    <t xml:space="preserve">Obloga inštalacij v prostoru B.P.6.5, obloga stropa , kompaktna plošča na jeklenicah v steno je plošča pritrjena z L kotniki
</t>
  </si>
  <si>
    <t>SPLOŠNA OPOZORILA IN NAVODILA</t>
  </si>
  <si>
    <t>OPOMBA: Izvajalec mora pri ponudbi upoštevati ter pri izvedbi zagotavljati :</t>
  </si>
  <si>
    <t>Za vso opremo in materiale, ki so v opisih ali na risbah morebiti imenovani z imenom proizvajalca, lahko ponudniki ponudijo ekvivalentno opremo  in materiale drugih proizvajalcev, enake namembnosti, kapacitet ter enake kvalitete ali boljše kvalitete, kar morajo pred dobavo in vgradnjo z listinami (certifikati, izvedenska mnenja, atesti, poročila o preizkušanjih ipd.) dokazati. Pogodbena cena se v takem primeru ne spremeni.</t>
  </si>
  <si>
    <t xml:space="preserve">Za vse elemente opreme mora izvajalec pripraviti delavniške načrte, katere pred izvedbo obvezno potrdi odgovorni projektant! </t>
  </si>
  <si>
    <t>Za posamezne sklope elementov se pred izvedbo izdela vzorčni element, iz katerega so razvidne vse karaktristike posameznega končnega elementa!</t>
  </si>
  <si>
    <t xml:space="preserve">Vzorec pregleda in potrdi odgovorni projektant pred izvedbo elementov, ki se nanašajo na izdelan vzorec! </t>
  </si>
  <si>
    <t>Izdelava, dobava in montaža zapore shrambe izdelane iz  okvirne konstrukcije iz jeklenih profilov. Okvirji so zaprti z barvanimi jeklenimi mrežami s primerno nosilnostjo. Vse skupaj je barvano v barvi po izbiri projektanta. Paneli ki se odpirajo so pritrjeni s  panti primerne nosilnosti. Montirane imajo utopljene kljuke z možnostjo zaklepanja in z zaustavljanjem vrat v  zaprti poziciji.</t>
  </si>
  <si>
    <t>SKLOP 6: PREGRADE IN OBLOGE STEN</t>
  </si>
  <si>
    <t>D.</t>
  </si>
  <si>
    <t>NEPREDVIDENA DELA (od A do C)</t>
  </si>
  <si>
    <t>Skupaj A + B + C</t>
  </si>
  <si>
    <t>SKUPAJ PREGRADE IN OBLOGE STEN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</si>
</sst>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. &quot;"/>
    <numFmt numFmtId="173" formatCode="\."/>
    <numFmt numFmtId="174" formatCode="0&quot;. &quot;"/>
    <numFmt numFmtId="175" formatCode="#,##0.00\ &quot;SIT&quot;"/>
    <numFmt numFmtId="176" formatCode="#,##0.00\ [$€-1]"/>
    <numFmt numFmtId="177" formatCode="#,##0.00\ [$€-1];[Red]\-#,##0.00\ [$€-1]"/>
    <numFmt numFmtId="178" formatCode="#,##0.00\ &quot;€&quot;"/>
  </numFmts>
  <fonts count="4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HelveticaNeueLT Com 35 Th"/>
      <family val="2"/>
    </font>
    <font>
      <b/>
      <u val="single"/>
      <sz val="10"/>
      <name val="HelveticaNeueLT Com 35 Th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NeueLT Com 35 Th"/>
      <family val="2"/>
    </font>
    <font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NeueLT Com 35 Th"/>
      <family val="2"/>
    </font>
    <font>
      <sz val="11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justify" wrapText="1"/>
    </xf>
    <xf numFmtId="0" fontId="45" fillId="0" borderId="0" xfId="0" applyFont="1" applyAlignment="1">
      <alignment horizontal="left" vertical="top"/>
    </xf>
    <xf numFmtId="1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5" fillId="0" borderId="0" xfId="0" applyFont="1" applyFill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46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workbookViewId="0" topLeftCell="A1">
      <selection activeCell="A12" sqref="A12:D12"/>
    </sheetView>
  </sheetViews>
  <sheetFormatPr defaultColWidth="9.00390625" defaultRowHeight="12.75"/>
  <cols>
    <col min="1" max="1" width="52.875" style="0" customWidth="1"/>
    <col min="7" max="7" width="11.25390625" style="0" bestFit="1" customWidth="1"/>
  </cols>
  <sheetData>
    <row r="1" ht="15">
      <c r="A1" s="17" t="s">
        <v>83</v>
      </c>
    </row>
    <row r="5" spans="1:7" s="1" customFormat="1" ht="15">
      <c r="A5" s="13" t="s">
        <v>76</v>
      </c>
      <c r="B5" s="13"/>
      <c r="C5" s="13"/>
      <c r="D5" s="14"/>
      <c r="E5" s="8"/>
      <c r="F5" s="7"/>
      <c r="G5" s="7"/>
    </row>
    <row r="6" spans="1:7" s="1" customFormat="1" ht="15">
      <c r="A6" s="13"/>
      <c r="B6" s="13"/>
      <c r="C6" s="13"/>
      <c r="D6" s="15"/>
      <c r="E6" s="8"/>
      <c r="F6" s="7"/>
      <c r="G6" s="7"/>
    </row>
    <row r="7" spans="1:7" s="1" customFormat="1" ht="15">
      <c r="A7" s="16" t="s">
        <v>77</v>
      </c>
      <c r="B7" s="13"/>
      <c r="C7" s="13"/>
      <c r="D7" s="15"/>
      <c r="E7" s="8"/>
      <c r="F7" s="7"/>
      <c r="G7" s="7"/>
    </row>
    <row r="8" spans="1:7" s="1" customFormat="1" ht="15">
      <c r="A8" s="16"/>
      <c r="B8" s="13"/>
      <c r="C8" s="13"/>
      <c r="D8" s="15"/>
      <c r="E8" s="8"/>
      <c r="F8" s="7"/>
      <c r="G8" s="7"/>
    </row>
    <row r="9" spans="1:7" s="1" customFormat="1" ht="87.75" customHeight="1">
      <c r="A9" s="30" t="s">
        <v>78</v>
      </c>
      <c r="B9" s="30"/>
      <c r="C9" s="30"/>
      <c r="D9" s="30"/>
      <c r="E9" s="8"/>
      <c r="F9" s="7"/>
      <c r="G9" s="8"/>
    </row>
    <row r="10" spans="1:7" s="1" customFormat="1" ht="37.5" customHeight="1">
      <c r="A10" s="31" t="s">
        <v>79</v>
      </c>
      <c r="B10" s="31"/>
      <c r="C10" s="31"/>
      <c r="D10" s="31"/>
      <c r="E10" s="8"/>
      <c r="F10" s="7"/>
      <c r="G10" s="7"/>
    </row>
    <row r="11" spans="1:7" s="1" customFormat="1" ht="30" customHeight="1">
      <c r="A11" s="32" t="s">
        <v>80</v>
      </c>
      <c r="B11" s="32"/>
      <c r="C11" s="32"/>
      <c r="D11" s="32"/>
      <c r="E11" s="8"/>
      <c r="F11" s="7"/>
      <c r="G11" s="8"/>
    </row>
    <row r="12" spans="1:7" s="1" customFormat="1" ht="26.25" customHeight="1">
      <c r="A12" s="33" t="s">
        <v>81</v>
      </c>
      <c r="B12" s="33"/>
      <c r="C12" s="33"/>
      <c r="D12" s="33"/>
      <c r="E12" s="8"/>
      <c r="F12" s="7"/>
      <c r="G12" s="7"/>
    </row>
    <row r="13" spans="1:7" s="1" customFormat="1" ht="15">
      <c r="A13" s="11"/>
      <c r="B13" s="7"/>
      <c r="C13" s="7"/>
      <c r="D13" s="7"/>
      <c r="E13" s="8"/>
      <c r="F13" s="7"/>
      <c r="G13" s="8"/>
    </row>
    <row r="14" spans="2:7" s="1" customFormat="1" ht="15">
      <c r="B14" s="7"/>
      <c r="C14" s="7"/>
      <c r="D14" s="7"/>
      <c r="E14" s="8"/>
      <c r="F14" s="7"/>
      <c r="G14" s="7"/>
    </row>
    <row r="15" spans="1:7" s="1" customFormat="1" ht="15">
      <c r="A15" s="11"/>
      <c r="B15" s="7"/>
      <c r="C15" s="7"/>
      <c r="D15" s="7"/>
      <c r="E15" s="8"/>
      <c r="F15" s="7"/>
      <c r="G15" s="8"/>
    </row>
    <row r="16" spans="1:7" s="1" customFormat="1" ht="15">
      <c r="A16" s="11"/>
      <c r="B16" s="7"/>
      <c r="C16" s="7"/>
      <c r="D16" s="7"/>
      <c r="E16" s="8"/>
      <c r="F16" s="7"/>
      <c r="G16" s="7"/>
    </row>
    <row r="17" spans="1:7" s="1" customFormat="1" ht="15">
      <c r="A17" s="11"/>
      <c r="B17" s="7"/>
      <c r="C17" s="7"/>
      <c r="D17" s="7"/>
      <c r="E17" s="8"/>
      <c r="F17" s="7"/>
      <c r="G17" s="7"/>
    </row>
    <row r="18" spans="2:7" s="1" customFormat="1" ht="15">
      <c r="B18" s="7"/>
      <c r="C18" s="7"/>
      <c r="D18" s="7"/>
      <c r="E18" s="8"/>
      <c r="F18" s="7"/>
      <c r="G18" s="7"/>
    </row>
  </sheetData>
  <sheetProtection password="CAF5" sheet="1" formatCells="0" formatColumns="0" formatRows="0" insertColumns="0" insertRows="0" insertHyperlinks="0" autoFilter="0" pivotTables="0"/>
  <mergeCells count="4"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&amp;C"DOBAVA IN MONTAŽA OPREME ZA OŠ CERKLJE OB KRKI"
SKLOP 6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 topLeftCell="A1">
      <selection activeCell="H9" sqref="H9"/>
    </sheetView>
  </sheetViews>
  <sheetFormatPr defaultColWidth="9.00390625" defaultRowHeight="12.75"/>
  <cols>
    <col min="7" max="7" width="7.25390625" style="21" customWidth="1"/>
    <col min="8" max="8" width="17.75390625" style="29" customWidth="1"/>
  </cols>
  <sheetData>
    <row r="1" spans="2:8" s="1" customFormat="1" ht="15">
      <c r="B1" s="7"/>
      <c r="C1" s="7"/>
      <c r="D1" s="7"/>
      <c r="E1" s="8"/>
      <c r="F1" s="7"/>
      <c r="G1" s="8"/>
      <c r="H1" s="26"/>
    </row>
    <row r="2" spans="1:8" s="1" customFormat="1" ht="15">
      <c r="A2" s="1" t="s">
        <v>83</v>
      </c>
      <c r="B2" s="7"/>
      <c r="C2" s="7"/>
      <c r="D2" s="7"/>
      <c r="E2" s="8"/>
      <c r="F2" s="7"/>
      <c r="G2" s="8"/>
      <c r="H2" s="26"/>
    </row>
    <row r="3" spans="2:8" s="1" customFormat="1" ht="15">
      <c r="B3" s="7"/>
      <c r="C3" s="7"/>
      <c r="D3" s="7"/>
      <c r="E3" s="8"/>
      <c r="F3" s="7"/>
      <c r="G3" s="8"/>
      <c r="H3" s="26"/>
    </row>
    <row r="4" spans="2:8" s="1" customFormat="1" ht="15">
      <c r="B4" s="7" t="s">
        <v>7</v>
      </c>
      <c r="C4" s="7"/>
      <c r="D4" s="7"/>
      <c r="E4" s="8"/>
      <c r="F4" s="7"/>
      <c r="G4" s="8"/>
      <c r="H4" s="26"/>
    </row>
    <row r="5" spans="2:8" s="1" customFormat="1" ht="15">
      <c r="B5" s="7"/>
      <c r="C5" s="7"/>
      <c r="D5" s="7"/>
      <c r="E5" s="8"/>
      <c r="F5" s="7"/>
      <c r="G5" s="8"/>
      <c r="H5" s="26"/>
    </row>
    <row r="6" spans="1:8" s="1" customFormat="1" ht="15">
      <c r="A6" s="11"/>
      <c r="B6" s="7"/>
      <c r="C6" s="7"/>
      <c r="D6" s="7"/>
      <c r="E6" s="8"/>
      <c r="F6" s="7"/>
      <c r="G6" s="8"/>
      <c r="H6" s="26"/>
    </row>
    <row r="7" spans="1:8" s="18" customFormat="1" ht="14.25">
      <c r="A7" s="18" t="s">
        <v>4</v>
      </c>
      <c r="B7" s="18" t="s">
        <v>8</v>
      </c>
      <c r="E7" s="19" t="s">
        <v>2</v>
      </c>
      <c r="G7" s="19"/>
      <c r="H7" s="27">
        <f>+'obloge instalacij'!G59</f>
        <v>0</v>
      </c>
    </row>
    <row r="8" spans="5:8" s="18" customFormat="1" ht="14.25">
      <c r="E8" s="19"/>
      <c r="G8" s="19"/>
      <c r="H8" s="27"/>
    </row>
    <row r="9" spans="1:8" s="18" customFormat="1" ht="14.25">
      <c r="A9" s="18" t="s">
        <v>6</v>
      </c>
      <c r="B9" s="18" t="s">
        <v>9</v>
      </c>
      <c r="E9" s="19"/>
      <c r="G9" s="19"/>
      <c r="H9" s="27">
        <f>+'sanitarne stene'!G53</f>
        <v>0</v>
      </c>
    </row>
    <row r="10" spans="5:8" s="18" customFormat="1" ht="14.25">
      <c r="E10" s="19"/>
      <c r="G10" s="19"/>
      <c r="H10" s="27"/>
    </row>
    <row r="11" spans="1:8" s="18" customFormat="1" ht="14.25">
      <c r="A11" s="18" t="s">
        <v>10</v>
      </c>
      <c r="B11" s="18" t="s">
        <v>11</v>
      </c>
      <c r="E11" s="19"/>
      <c r="G11" s="19"/>
      <c r="H11" s="27">
        <f>+'obloge telovadnice'!G8</f>
        <v>0</v>
      </c>
    </row>
    <row r="12" spans="2:8" s="1" customFormat="1" ht="15">
      <c r="B12" s="7"/>
      <c r="C12" s="7"/>
      <c r="D12" s="7"/>
      <c r="E12" s="8"/>
      <c r="F12" s="7"/>
      <c r="G12" s="8"/>
      <c r="H12" s="26"/>
    </row>
    <row r="13" spans="1:8" s="1" customFormat="1" ht="15">
      <c r="A13" s="11"/>
      <c r="B13" s="7" t="s">
        <v>86</v>
      </c>
      <c r="C13" s="7"/>
      <c r="D13" s="7"/>
      <c r="E13" s="8"/>
      <c r="F13" s="7"/>
      <c r="G13" s="8"/>
      <c r="H13" s="26">
        <f>SUM(H7:H11)</f>
        <v>0</v>
      </c>
    </row>
    <row r="14" spans="1:8" s="1" customFormat="1" ht="15">
      <c r="A14" s="11"/>
      <c r="B14" s="7"/>
      <c r="C14" s="7"/>
      <c r="D14" s="7"/>
      <c r="E14" s="8"/>
      <c r="F14" s="7"/>
      <c r="G14" s="8"/>
      <c r="H14" s="26"/>
    </row>
    <row r="15" spans="1:8" s="18" customFormat="1" ht="14.25">
      <c r="A15" s="18" t="s">
        <v>84</v>
      </c>
      <c r="B15" s="18" t="s">
        <v>85</v>
      </c>
      <c r="E15" s="19"/>
      <c r="F15" s="20">
        <v>0.05</v>
      </c>
      <c r="G15" s="25">
        <f>H13</f>
        <v>0</v>
      </c>
      <c r="H15" s="27">
        <f>G15*F15</f>
        <v>0</v>
      </c>
    </row>
    <row r="16" spans="2:8" s="1" customFormat="1" ht="15">
      <c r="B16" s="7"/>
      <c r="C16" s="7"/>
      <c r="D16" s="7"/>
      <c r="E16" s="8"/>
      <c r="F16" s="7"/>
      <c r="G16" s="8"/>
      <c r="H16" s="26"/>
    </row>
    <row r="17" spans="2:8" s="22" customFormat="1" ht="15.75">
      <c r="B17" s="22" t="s">
        <v>87</v>
      </c>
      <c r="G17" s="23"/>
      <c r="H17" s="28">
        <f>SUM(H13:H16)</f>
        <v>0</v>
      </c>
    </row>
  </sheetData>
  <sheetProtection password="CAF5" sheet="1" formatCells="0" formatColumns="0" formatRows="0" insertColumns="0" insertRows="0" insertHyperlinks="0" sort="0" autoFilter="0" pivotTables="0"/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&amp;C"DOBAVA IN MONTAŽA OPREME ZA OŠ CERKLJE OB KRKI"
SKLOP 6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4.125" style="1" customWidth="1"/>
    <col min="2" max="2" width="35.25390625" style="1" customWidth="1"/>
    <col min="3" max="3" width="10.375" style="1" customWidth="1"/>
    <col min="4" max="4" width="3.125" style="1" customWidth="1"/>
    <col min="5" max="5" width="12.875" style="5" customWidth="1"/>
    <col min="6" max="6" width="3.125" style="1" customWidth="1"/>
    <col min="7" max="7" width="19.375" style="1" customWidth="1"/>
    <col min="8" max="16384" width="9.125" style="1" customWidth="1"/>
  </cols>
  <sheetData>
    <row r="1" spans="1:2" ht="15">
      <c r="A1" s="11" t="s">
        <v>4</v>
      </c>
      <c r="B1" s="11" t="s">
        <v>12</v>
      </c>
    </row>
    <row r="3" spans="1:5" ht="102" customHeight="1">
      <c r="A3" s="2">
        <v>1</v>
      </c>
      <c r="B3" s="34" t="s">
        <v>73</v>
      </c>
      <c r="C3" s="34"/>
      <c r="E3" s="24"/>
    </row>
    <row r="4" spans="1:5" ht="18" customHeight="1">
      <c r="A4" s="2"/>
      <c r="B4" s="34" t="s">
        <v>13</v>
      </c>
      <c r="C4" s="34"/>
      <c r="E4" s="24"/>
    </row>
    <row r="5" spans="1:5" ht="56.25" customHeight="1">
      <c r="A5" s="2"/>
      <c r="B5" s="35" t="s">
        <v>14</v>
      </c>
      <c r="C5" s="35"/>
      <c r="E5" s="24"/>
    </row>
    <row r="6" spans="1:5" ht="103.5" customHeight="1">
      <c r="A6" s="2"/>
      <c r="B6" s="35" t="s">
        <v>15</v>
      </c>
      <c r="C6" s="35"/>
      <c r="E6" s="24"/>
    </row>
    <row r="7" spans="1:5" ht="14.25">
      <c r="A7" s="2"/>
      <c r="B7" s="35" t="s">
        <v>16</v>
      </c>
      <c r="C7" s="35"/>
      <c r="E7" s="24"/>
    </row>
    <row r="8" spans="1:5" ht="60" customHeight="1">
      <c r="A8" s="2"/>
      <c r="B8" s="35" t="s">
        <v>17</v>
      </c>
      <c r="C8" s="35"/>
      <c r="E8" s="24"/>
    </row>
    <row r="9" spans="1:5" ht="30.75" customHeight="1">
      <c r="A9" s="2"/>
      <c r="B9" s="34" t="s">
        <v>18</v>
      </c>
      <c r="C9" s="34"/>
      <c r="E9" s="24"/>
    </row>
    <row r="10" spans="1:5" ht="14.25">
      <c r="A10" s="2"/>
      <c r="B10" s="3"/>
      <c r="E10" s="24"/>
    </row>
    <row r="11" spans="1:5" ht="28.5">
      <c r="A11" s="2" t="s">
        <v>19</v>
      </c>
      <c r="B11" s="3" t="s">
        <v>22</v>
      </c>
      <c r="E11" s="24"/>
    </row>
    <row r="12" spans="2:7" ht="14.25">
      <c r="B12" s="4" t="s">
        <v>5</v>
      </c>
      <c r="C12" s="5">
        <v>1</v>
      </c>
      <c r="D12" s="6" t="s">
        <v>3</v>
      </c>
      <c r="E12" s="24"/>
      <c r="F12" s="6" t="s">
        <v>2</v>
      </c>
      <c r="G12" s="9">
        <f>+C12*E12</f>
        <v>0</v>
      </c>
    </row>
    <row r="13" ht="14.25">
      <c r="E13" s="24"/>
    </row>
    <row r="14" spans="1:5" ht="28.5">
      <c r="A14" s="2" t="s">
        <v>20</v>
      </c>
      <c r="B14" s="3" t="s">
        <v>21</v>
      </c>
      <c r="E14" s="24"/>
    </row>
    <row r="15" spans="2:7" ht="14.25">
      <c r="B15" s="4" t="s">
        <v>5</v>
      </c>
      <c r="C15" s="5">
        <v>1</v>
      </c>
      <c r="D15" s="6" t="s">
        <v>3</v>
      </c>
      <c r="E15" s="24"/>
      <c r="F15" s="6" t="s">
        <v>2</v>
      </c>
      <c r="G15" s="9">
        <f>+C15*E15</f>
        <v>0</v>
      </c>
    </row>
    <row r="16" ht="14.25">
      <c r="E16" s="24"/>
    </row>
    <row r="17" spans="1:5" ht="28.5">
      <c r="A17" s="2" t="s">
        <v>23</v>
      </c>
      <c r="B17" s="3" t="s">
        <v>24</v>
      </c>
      <c r="E17" s="24"/>
    </row>
    <row r="18" spans="2:7" ht="14.25">
      <c r="B18" s="4" t="s">
        <v>5</v>
      </c>
      <c r="C18" s="5">
        <v>1</v>
      </c>
      <c r="D18" s="6" t="s">
        <v>3</v>
      </c>
      <c r="E18" s="24"/>
      <c r="F18" s="6" t="s">
        <v>2</v>
      </c>
      <c r="G18" s="9">
        <f>+C18*E18</f>
        <v>0</v>
      </c>
    </row>
    <row r="19" ht="14.25">
      <c r="E19" s="24"/>
    </row>
    <row r="20" spans="1:5" ht="28.5">
      <c r="A20" s="2" t="s">
        <v>25</v>
      </c>
      <c r="B20" s="3" t="s">
        <v>26</v>
      </c>
      <c r="E20" s="24"/>
    </row>
    <row r="21" spans="2:7" ht="14.25">
      <c r="B21" s="4" t="s">
        <v>5</v>
      </c>
      <c r="C21" s="5">
        <v>1</v>
      </c>
      <c r="D21" s="6" t="s">
        <v>3</v>
      </c>
      <c r="E21" s="24"/>
      <c r="F21" s="6" t="s">
        <v>2</v>
      </c>
      <c r="G21" s="9">
        <f>+C21*E21</f>
        <v>0</v>
      </c>
    </row>
    <row r="22" ht="14.25">
      <c r="E22" s="24"/>
    </row>
    <row r="23" spans="1:5" ht="28.5">
      <c r="A23" s="2" t="s">
        <v>27</v>
      </c>
      <c r="B23" s="3" t="s">
        <v>28</v>
      </c>
      <c r="E23" s="24"/>
    </row>
    <row r="24" spans="2:7" ht="14.25">
      <c r="B24" s="4" t="s">
        <v>5</v>
      </c>
      <c r="C24" s="5">
        <v>1</v>
      </c>
      <c r="D24" s="6" t="s">
        <v>3</v>
      </c>
      <c r="E24" s="24"/>
      <c r="F24" s="6" t="s">
        <v>2</v>
      </c>
      <c r="G24" s="9">
        <f>+C24*E24</f>
        <v>0</v>
      </c>
    </row>
    <row r="25" ht="14.25">
      <c r="E25" s="24"/>
    </row>
    <row r="26" spans="1:5" ht="28.5">
      <c r="A26" s="2" t="s">
        <v>29</v>
      </c>
      <c r="B26" s="3" t="s">
        <v>30</v>
      </c>
      <c r="E26" s="24"/>
    </row>
    <row r="27" spans="2:7" ht="14.25">
      <c r="B27" s="4" t="s">
        <v>5</v>
      </c>
      <c r="C27" s="5">
        <v>1</v>
      </c>
      <c r="D27" s="6" t="s">
        <v>3</v>
      </c>
      <c r="E27" s="24"/>
      <c r="F27" s="6" t="s">
        <v>2</v>
      </c>
      <c r="G27" s="9">
        <f>+C27*E27</f>
        <v>0</v>
      </c>
    </row>
    <row r="28" ht="14.25">
      <c r="E28" s="24"/>
    </row>
    <row r="29" spans="1:5" ht="28.5">
      <c r="A29" s="2" t="s">
        <v>31</v>
      </c>
      <c r="B29" s="3" t="s">
        <v>32</v>
      </c>
      <c r="E29" s="24"/>
    </row>
    <row r="30" spans="2:7" ht="14.25">
      <c r="B30" s="4" t="s">
        <v>5</v>
      </c>
      <c r="C30" s="5">
        <v>1</v>
      </c>
      <c r="D30" s="6" t="s">
        <v>3</v>
      </c>
      <c r="E30" s="24"/>
      <c r="F30" s="6" t="s">
        <v>2</v>
      </c>
      <c r="G30" s="9">
        <f>+C30*E30</f>
        <v>0</v>
      </c>
    </row>
    <row r="31" ht="14.25">
      <c r="E31" s="24"/>
    </row>
    <row r="32" spans="1:5" ht="28.5">
      <c r="A32" s="2" t="s">
        <v>33</v>
      </c>
      <c r="B32" s="3" t="s">
        <v>34</v>
      </c>
      <c r="E32" s="24"/>
    </row>
    <row r="33" spans="2:7" ht="14.25">
      <c r="B33" s="4" t="s">
        <v>5</v>
      </c>
      <c r="C33" s="5">
        <v>1</v>
      </c>
      <c r="D33" s="6" t="s">
        <v>3</v>
      </c>
      <c r="E33" s="24"/>
      <c r="F33" s="6" t="s">
        <v>2</v>
      </c>
      <c r="G33" s="9">
        <f>+C33*E33</f>
        <v>0</v>
      </c>
    </row>
    <row r="34" ht="14.25">
      <c r="E34" s="24"/>
    </row>
    <row r="35" spans="1:5" ht="28.5">
      <c r="A35" s="2" t="s">
        <v>35</v>
      </c>
      <c r="B35" s="3" t="s">
        <v>36</v>
      </c>
      <c r="E35" s="24"/>
    </row>
    <row r="36" spans="2:7" ht="14.25">
      <c r="B36" s="4" t="s">
        <v>5</v>
      </c>
      <c r="C36" s="5">
        <v>1</v>
      </c>
      <c r="D36" s="6" t="s">
        <v>3</v>
      </c>
      <c r="E36" s="24"/>
      <c r="F36" s="6" t="s">
        <v>2</v>
      </c>
      <c r="G36" s="9">
        <f>+C36*E36</f>
        <v>0</v>
      </c>
    </row>
    <row r="37" ht="14.25">
      <c r="E37" s="24"/>
    </row>
    <row r="38" spans="1:5" ht="28.5">
      <c r="A38" s="2" t="s">
        <v>37</v>
      </c>
      <c r="B38" s="3" t="s">
        <v>38</v>
      </c>
      <c r="E38" s="24"/>
    </row>
    <row r="39" spans="2:7" ht="14.25">
      <c r="B39" s="4" t="s">
        <v>5</v>
      </c>
      <c r="C39" s="5">
        <v>1</v>
      </c>
      <c r="D39" s="6" t="s">
        <v>3</v>
      </c>
      <c r="E39" s="24"/>
      <c r="F39" s="6" t="s">
        <v>2</v>
      </c>
      <c r="G39" s="9">
        <f>+C39*E39</f>
        <v>0</v>
      </c>
    </row>
    <row r="40" ht="14.25">
      <c r="E40" s="24"/>
    </row>
    <row r="41" spans="1:5" ht="28.5">
      <c r="A41" s="2" t="s">
        <v>39</v>
      </c>
      <c r="B41" s="3" t="s">
        <v>40</v>
      </c>
      <c r="E41" s="24"/>
    </row>
    <row r="42" spans="2:7" ht="14.25">
      <c r="B42" s="4" t="s">
        <v>5</v>
      </c>
      <c r="C42" s="5">
        <v>1</v>
      </c>
      <c r="D42" s="6" t="s">
        <v>3</v>
      </c>
      <c r="E42" s="24"/>
      <c r="F42" s="6" t="s">
        <v>2</v>
      </c>
      <c r="G42" s="9">
        <f>+C42*E42</f>
        <v>0</v>
      </c>
    </row>
    <row r="43" ht="14.25">
      <c r="E43" s="24"/>
    </row>
    <row r="44" spans="1:5" ht="28.5">
      <c r="A44" s="2" t="s">
        <v>41</v>
      </c>
      <c r="B44" s="3" t="s">
        <v>42</v>
      </c>
      <c r="E44" s="24"/>
    </row>
    <row r="45" spans="2:7" ht="14.25">
      <c r="B45" s="4" t="s">
        <v>5</v>
      </c>
      <c r="C45" s="5">
        <v>1</v>
      </c>
      <c r="D45" s="6" t="s">
        <v>3</v>
      </c>
      <c r="E45" s="24"/>
      <c r="F45" s="6" t="s">
        <v>2</v>
      </c>
      <c r="G45" s="9">
        <f>+C45*E45</f>
        <v>0</v>
      </c>
    </row>
    <row r="46" ht="14.25">
      <c r="E46" s="24"/>
    </row>
    <row r="47" spans="1:5" ht="28.5">
      <c r="A47" s="2" t="s">
        <v>43</v>
      </c>
      <c r="B47" s="3" t="s">
        <v>44</v>
      </c>
      <c r="E47" s="24"/>
    </row>
    <row r="48" spans="2:7" ht="14.25">
      <c r="B48" s="4" t="s">
        <v>5</v>
      </c>
      <c r="C48" s="5">
        <v>1</v>
      </c>
      <c r="D48" s="6" t="s">
        <v>3</v>
      </c>
      <c r="E48" s="24"/>
      <c r="F48" s="6" t="s">
        <v>2</v>
      </c>
      <c r="G48" s="9">
        <f>+C48*E48</f>
        <v>0</v>
      </c>
    </row>
    <row r="49" ht="14.25">
      <c r="E49" s="24"/>
    </row>
    <row r="50" spans="1:5" ht="28.5">
      <c r="A50" s="2" t="s">
        <v>45</v>
      </c>
      <c r="B50" s="3" t="s">
        <v>46</v>
      </c>
      <c r="E50" s="24"/>
    </row>
    <row r="51" spans="2:7" ht="14.25">
      <c r="B51" s="4" t="s">
        <v>5</v>
      </c>
      <c r="C51" s="5">
        <v>1</v>
      </c>
      <c r="D51" s="6" t="s">
        <v>3</v>
      </c>
      <c r="E51" s="24"/>
      <c r="F51" s="6" t="s">
        <v>2</v>
      </c>
      <c r="G51" s="9">
        <f>+C51*E51</f>
        <v>0</v>
      </c>
    </row>
    <row r="52" ht="14.25">
      <c r="E52" s="24"/>
    </row>
    <row r="53" spans="1:5" ht="28.5">
      <c r="A53" s="2" t="s">
        <v>47</v>
      </c>
      <c r="B53" s="3" t="s">
        <v>48</v>
      </c>
      <c r="E53" s="24"/>
    </row>
    <row r="54" spans="2:7" ht="14.25">
      <c r="B54" s="4" t="s">
        <v>5</v>
      </c>
      <c r="C54" s="5">
        <v>1</v>
      </c>
      <c r="D54" s="6" t="s">
        <v>3</v>
      </c>
      <c r="E54" s="24"/>
      <c r="F54" s="6" t="s">
        <v>2</v>
      </c>
      <c r="G54" s="9">
        <f>+C54*E54</f>
        <v>0</v>
      </c>
    </row>
    <row r="55" spans="2:7" ht="14.25">
      <c r="B55" s="4"/>
      <c r="C55" s="5"/>
      <c r="D55" s="6"/>
      <c r="E55" s="24"/>
      <c r="F55" s="6"/>
      <c r="G55" s="9"/>
    </row>
    <row r="56" spans="1:5" ht="71.25">
      <c r="A56" s="2" t="s">
        <v>74</v>
      </c>
      <c r="B56" s="3" t="s">
        <v>75</v>
      </c>
      <c r="E56" s="24"/>
    </row>
    <row r="57" spans="2:7" ht="14.25">
      <c r="B57" s="4" t="s">
        <v>0</v>
      </c>
      <c r="C57" s="5">
        <v>3.5</v>
      </c>
      <c r="D57" s="6" t="s">
        <v>3</v>
      </c>
      <c r="E57" s="24"/>
      <c r="F57" s="6" t="s">
        <v>2</v>
      </c>
      <c r="G57" s="9">
        <f>+C57*E57</f>
        <v>0</v>
      </c>
    </row>
    <row r="59" spans="5:7" ht="15">
      <c r="E59" s="8" t="s">
        <v>1</v>
      </c>
      <c r="F59" s="7"/>
      <c r="G59" s="10">
        <f>SUM(G3:G58)</f>
        <v>0</v>
      </c>
    </row>
  </sheetData>
  <sheetProtection password="CAF5" sheet="1" formatCells="0" formatColumns="0" formatRows="0" insertColumns="0" insertRows="0" insertHyperlinks="0" sort="0" autoFilter="0" pivotTables="0"/>
  <mergeCells count="7">
    <mergeCell ref="B9:C9"/>
    <mergeCell ref="B3:C3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&amp;C"DOBAVA IN MONTAŽA OPREME ZA OŠ CERKLJE OB KRKI"
SKLOP 6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3.875" style="1" customWidth="1"/>
    <col min="2" max="2" width="35.25390625" style="1" customWidth="1"/>
    <col min="3" max="3" width="10.375" style="1" customWidth="1"/>
    <col min="4" max="4" width="3.125" style="1" customWidth="1"/>
    <col min="5" max="5" width="12.875" style="5" customWidth="1"/>
    <col min="6" max="6" width="3.125" style="1" customWidth="1"/>
    <col min="7" max="7" width="19.375" style="1" customWidth="1"/>
    <col min="8" max="16384" width="9.125" style="1" customWidth="1"/>
  </cols>
  <sheetData>
    <row r="1" spans="1:2" ht="15">
      <c r="A1" s="11" t="s">
        <v>6</v>
      </c>
      <c r="B1" s="11" t="s">
        <v>9</v>
      </c>
    </row>
    <row r="3" spans="1:5" ht="228">
      <c r="A3" s="2">
        <v>1</v>
      </c>
      <c r="B3" s="3" t="s">
        <v>49</v>
      </c>
      <c r="E3" s="24"/>
    </row>
    <row r="4" spans="1:5" ht="28.5">
      <c r="A4" s="2"/>
      <c r="B4" s="12" t="s">
        <v>50</v>
      </c>
      <c r="E4" s="24"/>
    </row>
    <row r="5" spans="1:5" ht="28.5">
      <c r="A5" s="2"/>
      <c r="B5" s="12" t="s">
        <v>51</v>
      </c>
      <c r="E5" s="24"/>
    </row>
    <row r="6" spans="1:5" ht="28.5">
      <c r="A6" s="2"/>
      <c r="B6" s="12" t="s">
        <v>52</v>
      </c>
      <c r="E6" s="24"/>
    </row>
    <row r="7" spans="1:5" ht="28.5">
      <c r="A7" s="2"/>
      <c r="B7" s="12" t="s">
        <v>53</v>
      </c>
      <c r="E7" s="24"/>
    </row>
    <row r="8" spans="1:5" ht="28.5">
      <c r="A8" s="2"/>
      <c r="B8" s="12" t="s">
        <v>54</v>
      </c>
      <c r="E8" s="24"/>
    </row>
    <row r="9" spans="1:5" ht="28.5">
      <c r="A9" s="2"/>
      <c r="B9" s="12" t="s">
        <v>55</v>
      </c>
      <c r="E9" s="24"/>
    </row>
    <row r="10" spans="1:5" ht="14.25">
      <c r="A10" s="2"/>
      <c r="B10" s="3"/>
      <c r="E10" s="24"/>
    </row>
    <row r="11" spans="1:5" ht="14.25">
      <c r="A11" s="2" t="s">
        <v>19</v>
      </c>
      <c r="B11" s="3" t="s">
        <v>56</v>
      </c>
      <c r="E11" s="24"/>
    </row>
    <row r="12" spans="2:7" ht="14.25">
      <c r="B12" s="4" t="s">
        <v>0</v>
      </c>
      <c r="C12" s="5">
        <v>9.5</v>
      </c>
      <c r="D12" s="6" t="s">
        <v>3</v>
      </c>
      <c r="E12" s="24"/>
      <c r="F12" s="6" t="s">
        <v>2</v>
      </c>
      <c r="G12" s="9">
        <f>+C12*E12</f>
        <v>0</v>
      </c>
    </row>
    <row r="13" ht="14.25">
      <c r="E13" s="24"/>
    </row>
    <row r="14" spans="1:5" ht="42.75">
      <c r="A14" s="2" t="s">
        <v>20</v>
      </c>
      <c r="B14" s="3" t="s">
        <v>57</v>
      </c>
      <c r="E14" s="24"/>
    </row>
    <row r="15" spans="2:7" ht="14.25">
      <c r="B15" s="4" t="s">
        <v>0</v>
      </c>
      <c r="C15" s="5">
        <v>3.94</v>
      </c>
      <c r="D15" s="6" t="s">
        <v>3</v>
      </c>
      <c r="E15" s="24"/>
      <c r="F15" s="6" t="s">
        <v>2</v>
      </c>
      <c r="G15" s="9">
        <f>+C15*E15</f>
        <v>0</v>
      </c>
    </row>
    <row r="16" ht="14.25">
      <c r="E16" s="24"/>
    </row>
    <row r="17" spans="1:5" ht="14.25">
      <c r="A17" s="2" t="s">
        <v>23</v>
      </c>
      <c r="B17" s="3" t="s">
        <v>58</v>
      </c>
      <c r="E17" s="24"/>
    </row>
    <row r="18" spans="2:7" ht="14.25">
      <c r="B18" s="4" t="s">
        <v>0</v>
      </c>
      <c r="C18" s="5">
        <v>18.67</v>
      </c>
      <c r="D18" s="6" t="s">
        <v>3</v>
      </c>
      <c r="E18" s="24"/>
      <c r="F18" s="6" t="s">
        <v>2</v>
      </c>
      <c r="G18" s="9">
        <f>+C18*E18</f>
        <v>0</v>
      </c>
    </row>
    <row r="19" ht="14.25">
      <c r="E19" s="24"/>
    </row>
    <row r="20" spans="1:5" ht="14.25">
      <c r="A20" s="2" t="s">
        <v>25</v>
      </c>
      <c r="B20" s="3" t="s">
        <v>59</v>
      </c>
      <c r="E20" s="24"/>
    </row>
    <row r="21" spans="2:7" ht="14.25">
      <c r="B21" s="4" t="s">
        <v>0</v>
      </c>
      <c r="C21" s="5">
        <v>35.85</v>
      </c>
      <c r="D21" s="6" t="s">
        <v>3</v>
      </c>
      <c r="E21" s="24"/>
      <c r="F21" s="6" t="s">
        <v>2</v>
      </c>
      <c r="G21" s="9">
        <f>+C21*E21</f>
        <v>0</v>
      </c>
    </row>
    <row r="22" ht="14.25">
      <c r="E22" s="24"/>
    </row>
    <row r="23" spans="1:5" ht="14.25">
      <c r="A23" s="2" t="s">
        <v>27</v>
      </c>
      <c r="B23" s="3" t="s">
        <v>60</v>
      </c>
      <c r="E23" s="24"/>
    </row>
    <row r="24" spans="2:7" ht="14.25">
      <c r="B24" s="4" t="s">
        <v>0</v>
      </c>
      <c r="C24" s="5">
        <v>20.31</v>
      </c>
      <c r="D24" s="6" t="s">
        <v>3</v>
      </c>
      <c r="E24" s="24"/>
      <c r="F24" s="6" t="s">
        <v>2</v>
      </c>
      <c r="G24" s="9">
        <f>+C24*E24</f>
        <v>0</v>
      </c>
    </row>
    <row r="25" ht="14.25">
      <c r="E25" s="24"/>
    </row>
    <row r="26" spans="1:5" ht="14.25">
      <c r="A26" s="2" t="s">
        <v>29</v>
      </c>
      <c r="B26" s="3" t="s">
        <v>61</v>
      </c>
      <c r="E26" s="24"/>
    </row>
    <row r="27" spans="2:7" ht="14.25">
      <c r="B27" s="4" t="s">
        <v>0</v>
      </c>
      <c r="C27" s="5">
        <f>3.81+2*0.5*2.6</f>
        <v>6.41</v>
      </c>
      <c r="D27" s="6" t="s">
        <v>3</v>
      </c>
      <c r="E27" s="24"/>
      <c r="F27" s="6" t="s">
        <v>2</v>
      </c>
      <c r="G27" s="9">
        <f>+C27*E27</f>
        <v>0</v>
      </c>
    </row>
    <row r="28" ht="14.25">
      <c r="E28" s="24"/>
    </row>
    <row r="29" spans="1:5" ht="14.25">
      <c r="A29" s="2" t="s">
        <v>31</v>
      </c>
      <c r="B29" s="3" t="s">
        <v>62</v>
      </c>
      <c r="E29" s="24"/>
    </row>
    <row r="30" spans="2:7" ht="14.25">
      <c r="B30" s="4" t="s">
        <v>0</v>
      </c>
      <c r="C30" s="5">
        <v>4.25</v>
      </c>
      <c r="D30" s="6" t="s">
        <v>3</v>
      </c>
      <c r="E30" s="24"/>
      <c r="F30" s="6" t="s">
        <v>2</v>
      </c>
      <c r="G30" s="9">
        <f>+C30*E30</f>
        <v>0</v>
      </c>
    </row>
    <row r="31" ht="14.25">
      <c r="E31" s="24"/>
    </row>
    <row r="32" spans="1:5" ht="14.25">
      <c r="A32" s="2" t="s">
        <v>33</v>
      </c>
      <c r="B32" s="3" t="s">
        <v>63</v>
      </c>
      <c r="E32" s="24"/>
    </row>
    <row r="33" spans="2:7" ht="14.25">
      <c r="B33" s="4" t="s">
        <v>5</v>
      </c>
      <c r="C33" s="5">
        <v>1</v>
      </c>
      <c r="D33" s="6" t="s">
        <v>3</v>
      </c>
      <c r="E33" s="24"/>
      <c r="F33" s="6" t="s">
        <v>2</v>
      </c>
      <c r="G33" s="9">
        <f>+C33*E33</f>
        <v>0</v>
      </c>
    </row>
    <row r="34" ht="14.25">
      <c r="E34" s="24"/>
    </row>
    <row r="35" spans="1:5" ht="14.25">
      <c r="A35" s="2" t="s">
        <v>35</v>
      </c>
      <c r="B35" s="3" t="s">
        <v>64</v>
      </c>
      <c r="E35" s="24"/>
    </row>
    <row r="36" spans="2:7" ht="14.25">
      <c r="B36" s="4" t="s">
        <v>0</v>
      </c>
      <c r="C36" s="5">
        <v>11.45</v>
      </c>
      <c r="D36" s="6" t="s">
        <v>3</v>
      </c>
      <c r="E36" s="24"/>
      <c r="F36" s="6" t="s">
        <v>2</v>
      </c>
      <c r="G36" s="9">
        <f>+C36*E36</f>
        <v>0</v>
      </c>
    </row>
    <row r="37" ht="14.25">
      <c r="E37" s="24"/>
    </row>
    <row r="38" spans="1:5" ht="14.25">
      <c r="A38" s="2" t="s">
        <v>37</v>
      </c>
      <c r="B38" s="3" t="s">
        <v>65</v>
      </c>
      <c r="E38" s="24"/>
    </row>
    <row r="39" spans="2:7" ht="14.25">
      <c r="B39" s="4" t="s">
        <v>0</v>
      </c>
      <c r="C39" s="5">
        <v>12.45</v>
      </c>
      <c r="D39" s="6" t="s">
        <v>3</v>
      </c>
      <c r="E39" s="24"/>
      <c r="F39" s="6" t="s">
        <v>2</v>
      </c>
      <c r="G39" s="9">
        <f>+C39*E39</f>
        <v>0</v>
      </c>
    </row>
    <row r="40" ht="14.25">
      <c r="E40" s="24"/>
    </row>
    <row r="41" spans="1:5" ht="14.25">
      <c r="A41" s="2" t="s">
        <v>39</v>
      </c>
      <c r="B41" s="3" t="s">
        <v>66</v>
      </c>
      <c r="E41" s="24"/>
    </row>
    <row r="42" spans="2:7" ht="14.25">
      <c r="B42" s="4" t="s">
        <v>0</v>
      </c>
      <c r="C42" s="5">
        <v>3.01</v>
      </c>
      <c r="D42" s="6" t="s">
        <v>3</v>
      </c>
      <c r="E42" s="24"/>
      <c r="F42" s="6" t="s">
        <v>2</v>
      </c>
      <c r="G42" s="9">
        <f>+C42*E42</f>
        <v>0</v>
      </c>
    </row>
    <row r="43" ht="14.25">
      <c r="E43" s="24"/>
    </row>
    <row r="44" spans="1:5" ht="42.75">
      <c r="A44" s="2" t="s">
        <v>41</v>
      </c>
      <c r="B44" s="3" t="s">
        <v>67</v>
      </c>
      <c r="E44" s="24"/>
    </row>
    <row r="45" spans="2:7" ht="14.25">
      <c r="B45" s="4" t="s">
        <v>0</v>
      </c>
      <c r="C45" s="5">
        <v>5.03</v>
      </c>
      <c r="D45" s="6" t="s">
        <v>3</v>
      </c>
      <c r="E45" s="24"/>
      <c r="F45" s="6" t="s">
        <v>2</v>
      </c>
      <c r="G45" s="9">
        <f>+C45*E45</f>
        <v>0</v>
      </c>
    </row>
    <row r="46" ht="14.25">
      <c r="E46" s="24"/>
    </row>
    <row r="47" spans="1:5" ht="42.75">
      <c r="A47" s="2" t="s">
        <v>43</v>
      </c>
      <c r="B47" s="3" t="s">
        <v>68</v>
      </c>
      <c r="E47" s="24"/>
    </row>
    <row r="48" spans="2:7" ht="14.25">
      <c r="B48" s="4" t="s">
        <v>0</v>
      </c>
      <c r="C48" s="5">
        <v>5.74</v>
      </c>
      <c r="D48" s="6" t="s">
        <v>3</v>
      </c>
      <c r="E48" s="24"/>
      <c r="F48" s="6" t="s">
        <v>2</v>
      </c>
      <c r="G48" s="9">
        <f>+C48*E48</f>
        <v>0</v>
      </c>
    </row>
    <row r="49" ht="14.25">
      <c r="E49" s="24"/>
    </row>
    <row r="50" spans="1:5" ht="42.75">
      <c r="A50" s="2" t="s">
        <v>69</v>
      </c>
      <c r="B50" s="3" t="s">
        <v>70</v>
      </c>
      <c r="E50" s="24"/>
    </row>
    <row r="51" spans="2:7" ht="14.25">
      <c r="B51" s="4" t="s">
        <v>0</v>
      </c>
      <c r="C51" s="5">
        <v>5.64</v>
      </c>
      <c r="D51" s="6" t="s">
        <v>3</v>
      </c>
      <c r="E51" s="24"/>
      <c r="F51" s="6" t="s">
        <v>2</v>
      </c>
      <c r="G51" s="9">
        <f>+C51*E51</f>
        <v>0</v>
      </c>
    </row>
    <row r="53" spans="5:7" ht="15">
      <c r="E53" s="8" t="s">
        <v>1</v>
      </c>
      <c r="F53" s="7"/>
      <c r="G53" s="10">
        <f>SUM(G3:G52)</f>
        <v>0</v>
      </c>
    </row>
  </sheetData>
  <sheetProtection password="CAF5" sheet="1" formatCells="0" formatColumns="0" formatRows="0" insertColumns="0" insertRows="0" insertHyperlink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&amp;C"DOBAVA IN MONTAŽA OPREME ZA OŠ CERKLJE OB KRKI"
SKLOP 6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view="pageLayout" workbookViewId="0" topLeftCell="A1">
      <selection activeCell="G15" sqref="G15"/>
    </sheetView>
  </sheetViews>
  <sheetFormatPr defaultColWidth="9.00390625" defaultRowHeight="12.75"/>
  <cols>
    <col min="1" max="1" width="3.875" style="1" customWidth="1"/>
    <col min="2" max="2" width="35.25390625" style="1" customWidth="1"/>
    <col min="3" max="3" width="10.375" style="1" customWidth="1"/>
    <col min="4" max="4" width="3.125" style="1" customWidth="1"/>
    <col min="5" max="5" width="12.875" style="5" customWidth="1"/>
    <col min="6" max="6" width="3.125" style="1" customWidth="1"/>
    <col min="7" max="7" width="19.375" style="1" customWidth="1"/>
    <col min="8" max="16384" width="9.125" style="1" customWidth="1"/>
  </cols>
  <sheetData>
    <row r="1" spans="1:2" ht="15">
      <c r="A1" s="11" t="s">
        <v>10</v>
      </c>
      <c r="B1" s="11" t="s">
        <v>71</v>
      </c>
    </row>
    <row r="3" spans="1:5" ht="171">
      <c r="A3" s="2">
        <v>1</v>
      </c>
      <c r="B3" s="3" t="s">
        <v>82</v>
      </c>
      <c r="E3" s="24"/>
    </row>
    <row r="4" spans="1:5" ht="14.25">
      <c r="A4" s="2"/>
      <c r="B4" s="3"/>
      <c r="E4" s="24"/>
    </row>
    <row r="5" spans="1:5" ht="28.5">
      <c r="A5" s="2" t="s">
        <v>19</v>
      </c>
      <c r="B5" s="3" t="s">
        <v>72</v>
      </c>
      <c r="E5" s="24"/>
    </row>
    <row r="6" spans="2:7" ht="14.25">
      <c r="B6" s="4" t="s">
        <v>5</v>
      </c>
      <c r="C6" s="5">
        <v>1</v>
      </c>
      <c r="D6" s="6" t="s">
        <v>3</v>
      </c>
      <c r="E6" s="24"/>
      <c r="F6" s="6" t="s">
        <v>2</v>
      </c>
      <c r="G6" s="9">
        <f>+C6*E6</f>
        <v>0</v>
      </c>
    </row>
    <row r="8" spans="5:7" ht="15">
      <c r="E8" s="8" t="s">
        <v>1</v>
      </c>
      <c r="F8" s="7"/>
      <c r="G8" s="10">
        <f>SUM(G3:G7)</f>
        <v>0</v>
      </c>
    </row>
  </sheetData>
  <sheetProtection password="CAF5" sheet="1" formatCells="0" formatColumns="0" formatRows="0" insertColumns="0" insertRows="0" insertHyperlink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&amp;C"DOBAVA IN MONTAŽA OPREME ZA OŠ CERKLJE OB KRKI"
SKLOP 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Poderžaj</dc:creator>
  <cp:keywords/>
  <dc:description/>
  <cp:lastModifiedBy>Vilma Zupančič</cp:lastModifiedBy>
  <cp:lastPrinted>2016-12-22T22:03:44Z</cp:lastPrinted>
  <dcterms:created xsi:type="dcterms:W3CDTF">2001-02-10T19:29:19Z</dcterms:created>
  <dcterms:modified xsi:type="dcterms:W3CDTF">2016-12-23T13:59:00Z</dcterms:modified>
  <cp:category/>
  <cp:version/>
  <cp:contentType/>
  <cp:contentStatus/>
</cp:coreProperties>
</file>