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9" activeTab="0"/>
  </bookViews>
  <sheets>
    <sheet name="Rekapitulacija" sheetId="1" r:id="rId1"/>
    <sheet name="Gradbena dela" sheetId="2" r:id="rId2"/>
    <sheet name="Obrtniška dela" sheetId="3" r:id="rId3"/>
    <sheet name="Ostala in končna dela" sheetId="4" r:id="rId4"/>
  </sheets>
  <definedNames>
    <definedName name="Excel_BuiltIn_Print_Area_1_1">'Rekapitulacija'!$A$1:$H$79</definedName>
    <definedName name="Excel_BuiltIn_Print_Area_1_1_1">'Rekapitulacija'!$A$2:$H$79</definedName>
    <definedName name="Excel_BuiltIn_Print_Area_2_1">'Gradbena dela'!$A$1:$H$64</definedName>
    <definedName name="Excel_BuiltIn_Print_Area_2_1_1">'Gradbena dela'!$A$1:$H$84</definedName>
    <definedName name="Excel_BuiltIn_Print_Area_2_1_1_1">'Gradbena dela'!$A$1:$H$81</definedName>
    <definedName name="Excel_BuiltIn_Print_Area_3_1">'Obrtniška dela'!$A$1:$H$74</definedName>
    <definedName name="Excel_BuiltIn_Print_Area_3_1_1">'Obrtniška dela'!$A$1:$H$92</definedName>
    <definedName name="Excel_BuiltIn_Print_Area_3_1_1_1">'Obrtniška dela'!$A$1:$H$92</definedName>
    <definedName name="Excel_BuiltIn_Print_Area_4_1">#REF!</definedName>
    <definedName name="Excel_BuiltIn_Print_Area_4_1_1">"$#REF!.$A$2:$H$43"</definedName>
    <definedName name="_xlnm.Print_Area" localSheetId="1">'Gradbena dela'!$A$1:$H$78</definedName>
    <definedName name="_xlnm.Print_Area" localSheetId="2">'Obrtniška dela'!$A$1:$H$78</definedName>
    <definedName name="_xlnm.Print_Area" localSheetId="3">'Ostala in končna dela'!$A$1:$H$15</definedName>
    <definedName name="_xlnm.Print_Area" localSheetId="0">'Rekapitulacija'!$A$1:$H$78</definedName>
  </definedNames>
  <calcPr fullCalcOnLoad="1"/>
</workbook>
</file>

<file path=xl/sharedStrings.xml><?xml version="1.0" encoding="utf-8"?>
<sst xmlns="http://schemas.openxmlformats.org/spreadsheetml/2006/main" count="407" uniqueCount="141">
  <si>
    <t>Investitor:</t>
  </si>
  <si>
    <t>PROSTOVOLJNO GASILSKO DRUŠTVO BUKOŠEK</t>
  </si>
  <si>
    <t>GASILSKI DOM BUKOŠEK</t>
  </si>
  <si>
    <t>št. projekta:  17 0201</t>
  </si>
  <si>
    <t>SKUPNA REKAPITULACIJA</t>
  </si>
  <si>
    <t>€</t>
  </si>
  <si>
    <t>C.</t>
  </si>
  <si>
    <t>OSTALA IN KONČNA DELA</t>
  </si>
  <si>
    <t>D.</t>
  </si>
  <si>
    <t>ZUNANJA UREDITEV</t>
  </si>
  <si>
    <t>/</t>
  </si>
  <si>
    <t>E.</t>
  </si>
  <si>
    <t>STROJNE INŠTALACIJE</t>
  </si>
  <si>
    <t>F.</t>
  </si>
  <si>
    <t>ELEKTRO INŠTALACIJE</t>
  </si>
  <si>
    <t>G.</t>
  </si>
  <si>
    <t>NEPREDVIDENA DELA</t>
  </si>
  <si>
    <t>VSA DELA SKUPAJ :</t>
  </si>
  <si>
    <t>OPOMBA</t>
  </si>
  <si>
    <t>REKAPITULACIJA</t>
  </si>
  <si>
    <t>A.</t>
  </si>
  <si>
    <t>GRADBENA DELA</t>
  </si>
  <si>
    <t>GRADBENA DELA SKUPAJ :</t>
  </si>
  <si>
    <t xml:space="preserve"> </t>
  </si>
  <si>
    <t>B.</t>
  </si>
  <si>
    <t>OBRTNIŠKA DELA</t>
  </si>
  <si>
    <t>OBRTNIŠKA DELA SKUPAJ :</t>
  </si>
  <si>
    <t>OSTALA IN KONČNA DELA SKUPAJ :</t>
  </si>
  <si>
    <t>NEPREDVIDENA DELA SKUPAJ:</t>
  </si>
  <si>
    <t xml:space="preserve">A. </t>
  </si>
  <si>
    <t>0.</t>
  </si>
  <si>
    <t>PREDDELA in RUŠENJA</t>
  </si>
  <si>
    <t>PONUJENA DRUGA USTREZNA DELA OZ. MATERIAL</t>
  </si>
  <si>
    <t>SKUPAJ</t>
  </si>
  <si>
    <t>=</t>
  </si>
  <si>
    <t>Ureditev in zaščita gradbišča - dobava in postavitev zaščitne gradbiščne ograje okoli celotnega gradbišča, višine 1,80m, postavitev gradbene table, z vsemi pomožnimi deli.</t>
  </si>
  <si>
    <t>m2</t>
  </si>
  <si>
    <r>
      <t>€</t>
    </r>
    <r>
      <rPr>
        <sz val="10"/>
        <color indexed="8"/>
        <rFont val="Times New Roman CE"/>
        <family val="1"/>
      </rPr>
      <t>/m2</t>
    </r>
  </si>
  <si>
    <t>x</t>
  </si>
  <si>
    <t xml:space="preserve">Demontaža strešne kritine, komplet s slemenjaki in grebeni, iznos materiala in odvoz na stalno deponijo. (podjetju KOP Brežice d.d., Kostak d.d. ali HPG d.o.o.)  Plačilo komunalne pristojbine. Višina slemena na višini cca. 8,50 m. </t>
  </si>
  <si>
    <t xml:space="preserve">Demontaža žlebov in odtočnih cevi vključno z vsemi pomožnimi deli in prenosi. </t>
  </si>
  <si>
    <t>m</t>
  </si>
  <si>
    <r>
      <t>€</t>
    </r>
    <r>
      <rPr>
        <sz val="10"/>
        <color indexed="8"/>
        <rFont val="Times New Roman CE"/>
        <family val="1"/>
      </rPr>
      <t>/m</t>
    </r>
  </si>
  <si>
    <t>Odstranitev dotrajane strešne konstrukcije, ki vsebuje špirovce, dve kapni in dve slemenski legi ter stebre in ročice zaradi predvidene izvedbe novega ostrešja z vsemi pomožnimi deli in odvozom na stalno deponijo gradbenega materiala na gradbišču. (podjetju KOP Brežice d.d., Kostak d.d. ali HPG d.o.o.)</t>
  </si>
  <si>
    <t>II.</t>
  </si>
  <si>
    <t>BETONSKA IN ARMIRANO-BETONSKA DELA</t>
  </si>
  <si>
    <t>Izdelava, dobava in vgradnja betona C25/30 (MB 30) v armirane konstrukcije z vsemi pomožnimi deli, prenosi in transporti.</t>
  </si>
  <si>
    <t>m3</t>
  </si>
  <si>
    <r>
      <t>€</t>
    </r>
    <r>
      <rPr>
        <sz val="10"/>
        <color indexed="8"/>
        <rFont val="Times New Roman CE"/>
        <family val="1"/>
      </rPr>
      <t>/m3</t>
    </r>
  </si>
  <si>
    <t>- vertikalne vezi, preklade in horizontalne vezi. Beton C 25/30, prereza &gt;0,09 m3/m</t>
  </si>
  <si>
    <t>Dobava rebraste armature, krivljenje, polaganje in vezenje armature kvalitete S500, za preklade in vezi, z vsemi pomožnimi deli, prenosi in transporti.</t>
  </si>
  <si>
    <t>kg</t>
  </si>
  <si>
    <r>
      <t>€</t>
    </r>
    <r>
      <rPr>
        <sz val="10"/>
        <color indexed="8"/>
        <rFont val="Times New Roman CE"/>
        <family val="1"/>
      </rPr>
      <t>/kg</t>
    </r>
  </si>
  <si>
    <t>Dobava in namestitev sider za vertikalne vezi Fi 12 RA, L=1m (vrtanje lukenj globine 20cm, kemijska masa kot na primer Hilti HIT-HY 200 ali podbno)</t>
  </si>
  <si>
    <t>kom</t>
  </si>
  <si>
    <r>
      <t>€</t>
    </r>
    <r>
      <rPr>
        <sz val="10"/>
        <color indexed="8"/>
        <rFont val="Times New Roman CE"/>
        <family val="1"/>
      </rPr>
      <t>/kom</t>
    </r>
  </si>
  <si>
    <t>III.</t>
  </si>
  <si>
    <t>ZIDARSKA DELA</t>
  </si>
  <si>
    <t>Rezanje in delno rušenje kolenčnih zidov v podstrešju za namestitev vertikalnih vezi, z drobljenjem na manjše kose, vsemi pomožnimi deli, prenosi, transporti in prevozom na stalno deponijo. (podjetju KOP Brežice d.d., Kostak d.d. ali HPG d.o.o.)</t>
  </si>
  <si>
    <t xml:space="preserve">Nadzidava nosilnih zidov z modularno opeko deb. 30 cm s podaljšano cementno malto 1:3:9 z dobavo vsega potrebnega materiala, nanos malte na celotno (vertikalno) površino zidaka in v vertikalne rege, prenosi in transporti. Upoštevana tudi izvedba priprava podlage za nadaljnjo zidanje. </t>
  </si>
  <si>
    <t>Zidanje sten s siporeks blokom deb. 20cm z lepilno malto, dobava materiala, naprava malte M10, vključno z vsemi pomožnimi deli, prenosi in transporti.</t>
  </si>
  <si>
    <t>IV.</t>
  </si>
  <si>
    <t>TESARSKA DELA</t>
  </si>
  <si>
    <t>Leseni nosilni elementi morajo biti iz lesa kvalitete II.razred, smreka (C24) ali kvalitetnejši, polno površinsko premazani s požarnim premazom in primerno suhi – vsebnost vlage največ 15%. Vidni deli se zaščitijo nato še 2x zaščitni premaz (na primer Beltop).
Pri opažih se zajame tudi podpiranja in ostala potrebna dela.</t>
  </si>
  <si>
    <t xml:space="preserve">Izdelava, montaža, demontaža in čiščenje dvostranskega kosmatega opaža za vertikalne in horizontalne protipotresnih vezi, vključno z vsemi pomožnimi deli, prenosi in transporti. </t>
  </si>
  <si>
    <t>€/m2</t>
  </si>
  <si>
    <t>Izdelava, montaža in dostava lesene nosilne konstrukcije, vključno z vsemi preddeli in pomožnimi deli ter prenosi in transporti. Vključno z vsem veznim materialom (spone, vijaki, žičniki, ježovke, …) z zaščito proti črvom in ognju. Izdelava strešne konstrukcije brez jekla. Špirovci so 12/16 (poraba izpod 0,04 m3/m2). Slemenska lega bo jeklen profil, ki je zajet pod ključavničarskimi deli.</t>
  </si>
  <si>
    <t>€/m3</t>
  </si>
  <si>
    <t>Špirovci 12/16</t>
  </si>
  <si>
    <t>kapne lege 18/18</t>
  </si>
  <si>
    <t>kontra letve 8/4 (ocena)</t>
  </si>
  <si>
    <t>Letve 4/4 (ocena)</t>
  </si>
  <si>
    <t>škarje 5/14</t>
  </si>
  <si>
    <t>Izdelava, montaža in dostava lesenega obitja frčade v zatrepu, nad zasteklitvijo nad vhodom, vključno z vsemi preddeli in pomožnimi deli ter prenosi in transporti. Obitje se bi izvedlo iz obitja po željah investitorja. V postavki je zajeta tudi izdelava lesene najbolj primerne podkonstrukcije.</t>
  </si>
  <si>
    <t>VI.</t>
  </si>
  <si>
    <t>FASADERSKA DELA</t>
  </si>
  <si>
    <t>Izdelava fasade z ekspandiranim polistirenom (“stiropor“) debeline 15cm  (kot npr.:Fragmat ESP F). Z gostejšim pritrjevanjem (sidranje v OSB plošče). Mineralni zaključni sloj, barva v skladu s prostorskim planom po izbiri investitorja, kot na primer sistem ROFIX – lepilo UniStar Lite in zaključni sloj Firestop (LIGHT) ali enakovredno, silikonski zaključni omet granulacije 2,0mm. Pri tem je upoštevati  - priprava podlage, lepljenje elementov, malta z vtisnjeno mrežico, sidranje fasade s sidri s pokrovčki v zid, malta, zaključni sloj v svetlem tonu, vključno z vsemi pomožnimi deli, prenosi, transporti. Špalete se obračunajo posebej, odprtine na fasadi so odštete v tej postavki.</t>
  </si>
  <si>
    <t>- severna fasada</t>
  </si>
  <si>
    <t>- južna fasada</t>
  </si>
  <si>
    <t>- vzhodna fasada</t>
  </si>
  <si>
    <t>- zahodna fasada</t>
  </si>
  <si>
    <t>Izdelava fasade s kameno volno za obdelavo okenskih in vratnih špalet deb. 3cm (kot npr.:Fragmat ESP F), širine do 30cm po navodilih proizvajalca z vsemi zaključki in zaključnim slojem, barva v skladu s prostorskim planom po izbiri investitorja, kot na primer sistem ROFIX – lepilo UniStar Lite in zaključni sloj Firestop (LIGHT) ali enakovredno, silikonski zaključni omet granulacije 2,0mm. Pri tem je upoštevati  - priprava podlage, lepljenje elementov, malta z vtisnjeno mrežico, malta, zaključni sloj v svetlem tonu, vključno z vsemi pomožnimi deli, prenosi in transporti.</t>
  </si>
  <si>
    <t>€/m</t>
  </si>
  <si>
    <t>Izdelava cokla fasade debeline 10 cm. Cokel 50cm nad terenom,lahko materiali B požarnega razreda (stirodur ali trdi XPS, kot na primer Fragmat XPS 300 GL ali Fibran 300-L). Končni sloj je obloga po izbiri investitorja, skladno s prostorskim planom.</t>
  </si>
  <si>
    <t>Barvanje gasilskega stolpa s fasadno barva po navodilih proizvajalca v svetlem tonu, vključno z vsemi pomožnimi deli, prenosi, transporti in postavitvijo gradbiščnega odra.</t>
  </si>
  <si>
    <t>Postavitev, čiščenje in demontaža fasadnih cevnih odrov, vključno z vsemi cevmi spojkami ter posesti in transport odra.</t>
  </si>
  <si>
    <t>I.</t>
  </si>
  <si>
    <t>KROVSKA DELA</t>
  </si>
  <si>
    <t>Garancija za krovska dela 15 let.</t>
  </si>
  <si>
    <t>Leseni nosilni elementi morajo biti iz lesa kvalitete II.razred, smreka (C24) ali kvalitetnejši, polno impregnirani (globinska impregnacija npr. Tanalithom E oz. Silvanol-G v „vakuumski komori“ in nato z nadtlakom vtiskanje impregnacije) in primerno suhi – vsebnost vlage največ 15%. Vidni deli se zaščitijo nato še 2x zaščitni premaz (na primer Beltop).</t>
  </si>
  <si>
    <t>Dobava in montaža lesenega kosmatega opaža debeline 24 mm na špirovce ostrešja. Opaž zaščiten proti insektom-impregnacija.</t>
  </si>
  <si>
    <t>Dobava in montaža letev vzdolžno na špirovce za izvedbo zračnega sloja. Minimalna višina letev - zračnega sloja je 5 cm. Letvanje z letvami - morali 5/8cm. Komplet z vsemi pomožnimi deli in prenosi.</t>
  </si>
  <si>
    <t>Dobava in montaža letev strešne konstrukcije za pokrivanje z opečno kritino Creaton-Rapido. Letvanje izvesti v skladu z navodili proizvajalca, komplet z vsemi pomožnimi deli in prenosi.</t>
  </si>
  <si>
    <t>Dobava in polaganje sekundarne kritine – CREATON „UNO“. Polaganje na lesen opaž. Folijo položiti v skladu z navodili proizvajalca, polno tesnenje na spojih, komplet z vsemi pomožnimi deli in prenosi ter transportom.</t>
  </si>
  <si>
    <t>Dobava in pokrivanje strešine z opečno kritino Creaton-Rapido. Strešnik pokrit v skladu z navodili proizvajalca. Komplet z vsemi pomožnimi deli in prenosi. Barva kritine po izboru investitorja in usklajeno s prostorskim odlokom.</t>
  </si>
  <si>
    <t>Dobava in pokrivanje slemen z opečnimi slemenjaki proizvajalca Creaton, dvignjena izvedba za zračenje, v barvi strešne kritine. Pokrivanje se izvede po navodilih proizvajalca. Slemenjaki se pritrjujejo na slemensko ali grebensko letev. Vključno z vsemi pomožnimi deli in prenosi in transporti. Slemenjaki so upoštevani za glavno sleme in sleme frčade.</t>
  </si>
  <si>
    <t>Dobava in montaža krajnikov kot zaključek strehe, v barvi strešne kritine. Montaža se izvede po navodilih proizvajalca. Vključno z vsemi pomožnimi deli in prenosi in transporti.</t>
  </si>
  <si>
    <t>€/kom</t>
  </si>
  <si>
    <t>- levi</t>
  </si>
  <si>
    <t>- desni</t>
  </si>
  <si>
    <t>Dobava in montaža PVC varovalne mrežice 100 mm (rola 5m) tipske zaščitne mrežice. Mrežica širine 100 mm se montira po celotni dolžini kapne linije in onemogoča vstop ptičev, mrčesu ipd. v zračni sloj za zračenje.</t>
  </si>
  <si>
    <t>v kapi</t>
  </si>
  <si>
    <t>v slemenu</t>
  </si>
  <si>
    <t>Dobava in montaža snegolovov. Snegolovi se montirajo po strešini po navodilih proizvajalca ter na vsak strešnik v drugi vrsti strešne kritine. Snegolovi v enaki barvi kot strešna kritina.</t>
  </si>
  <si>
    <r>
      <t>ocenjena poraba 2,5 snegolovov /m</t>
    </r>
    <r>
      <rPr>
        <vertAlign val="superscript"/>
        <sz val="10"/>
        <rFont val="Arial"/>
        <family val="2"/>
      </rPr>
      <t>2</t>
    </r>
  </si>
  <si>
    <t>KLEPARSKA DELA</t>
  </si>
  <si>
    <t>Garancija za kvalitetno izvedbo kleparskih del je 15 let.</t>
  </si>
  <si>
    <t>Vsi kleparski izdelki morajo imeti odkapni rob, ki bo vsaj 1cm odmaknjen od končne površine fasade.</t>
  </si>
  <si>
    <t>Izdelava, dobava in montaža žlebov iz  barvanega aluminija deb. 0,80 mm in razvite širine 400 mm v barvi kritine, z vsemi preddeli, pomožnimi deli, prenosi in transporti. Tu so upoštevane tudi kljuke za pritrjevanje.</t>
  </si>
  <si>
    <t>žleb fi 125 mm</t>
  </si>
  <si>
    <t>Dobava in montaža vertikalnih in poševnih odtočnih cevi iz barvanega aluminija deb. 0,80 mm v barvi kritine z vsemi preddeli, pomožnimi deli, prenosi in transporti. Tu so upoštevane tudi kljuke za pritrjevanje, kotliči in kolena, z izdelavo priklopa na peskolov.</t>
  </si>
  <si>
    <t>žleb fi 100 mm</t>
  </si>
  <si>
    <t>žleb fi 80 mm</t>
  </si>
  <si>
    <t xml:space="preserve">Dobava in montaža žlote ob stolpu iz barvanega aluminija deb. 0,80 mm in razvite širine 800 mm v barvi kritine z vsemi preddeli, pomožnimi deli, prenosi in transporti. </t>
  </si>
  <si>
    <t xml:space="preserve">Dobava in montaža tipskega strešnega elementa – odduh, za prezračevanje iz prostorov, pomožnimi deli, prenosi in transporti. </t>
  </si>
  <si>
    <t xml:space="preserve">Dobava in montaža žlote ob frčadi iz barvanega aluminija deb. 0,80 mm in razvite širine 1000 m v barvi kritine z vsemi preddeli, pomožnimi deli, prenosi in transporti. </t>
  </si>
  <si>
    <t>- na stiku med glavno streho in streho frčade</t>
  </si>
  <si>
    <t>KLJUČAVNIČARSKA DELA</t>
  </si>
  <si>
    <t>Kovinski izdelki (linijski-nosilci/lege in ploskovni-pločevine) morajo prebarvani s temeljno, protikorozijsko barvo.</t>
  </si>
  <si>
    <r>
      <t xml:space="preserve">Izdelava, dobava in montaža strešne konstrukcije z vsemi pomožnimi deli, prenosi in transporti. Upoštevani tudi vsi potrebni vijaki za vijačenje in natega.
</t>
    </r>
    <r>
      <rPr>
        <b/>
        <sz val="10"/>
        <color indexed="8"/>
        <rFont val="Arial"/>
        <family val="2"/>
      </rPr>
      <t>(navezuje se na popis materiala za okvir, ki je priložen v nadaljevanju popisa)</t>
    </r>
  </si>
  <si>
    <t>- okvir 1 (N1) HEA 220  2 KOM</t>
  </si>
  <si>
    <t>- okvir 2 (N2) HEA 220  1 KOM</t>
  </si>
  <si>
    <t>- SLEMENSKA LEGA poh. Cev 160/160/10</t>
  </si>
  <si>
    <t>skupaj:</t>
  </si>
  <si>
    <t>MIZARSKA DELA</t>
  </si>
  <si>
    <t>Dobava in montaža oken iz PVC, standardno okovje za odpiranje po horizontali in vertikali, zastekljena s tro-slojnim float steklom – termopan izvedba (Ug &lt; 0,85 W/m2K, U_celega_okna &lt; 0,9W/m2K), z RAL montažo (zunanji paroprepustni in notranji paropazaporni trak ali kvaliteten nabrekajoč trak 3 v enem na primer T-FAL), z vsemi preddeli in transporti.</t>
  </si>
  <si>
    <t>- dim. 120/120 cm</t>
  </si>
  <si>
    <t>Dobava in montaža notranjih okenskih polic in barvanega aluminija deb. 2mm, razvite širine do 25cm, z vsemi preddeli in transporti.</t>
  </si>
  <si>
    <t>1,30m x4</t>
  </si>
  <si>
    <t>Dobava in montaža fasadne zasteklitve iz PVC, standardno oz. ojačano okovje, brez odpiranja, zastekljena s tro-slojnim float steklom – termopan izvedba (Ug &lt; 0,85 W/m2K, U_celega_okna &lt; 0,9W/m2K), z RAL montažo (zunanji paroprepustni in notranji parozaporni trak ali kvaliteten nabrekajoč trak 3 v enem na primer T-FAL), z vsemi preddeli in transporti.</t>
  </si>
  <si>
    <t>- dim. 375/260 cm</t>
  </si>
  <si>
    <t xml:space="preserve">C. </t>
  </si>
  <si>
    <t xml:space="preserve">Izdelava projektne dokumentacije - dokazila o zanesljivosti za namen pridobivanja uporabnega dovoljenja po vseh zaključenih delih na objektu. Podatke za izdelavo podajo izvajalci posameznih del (certifikati, izjave o skladnosti, meritve, preizkusi) </t>
  </si>
  <si>
    <t>Izdelava projektne dokumentacije – projekta izvedenih del (PID) za namen pridobivanja uporabnega dovoljenja po vseh zaključenih delih na objektu. Projekti se izdelajo na podlagi zabeleženih sprememb med gradnjo, ki jih preda izvajalec posameznih del projektantu, ter na podlagi izdelanih meritev in tlačnih preizkusov instalacij.</t>
  </si>
  <si>
    <t xml:space="preserve">Izdelava energetske izkaznice po vseh zaključenih delih na objektu. </t>
  </si>
  <si>
    <t>Končno čiščenje objekta in okolice po končanih delih. (ocena)</t>
  </si>
  <si>
    <t>Razna nepredvidena dela ki nastopijo med gradnjo pa jih v času izdelave projektne dokumentacije ni bilo možno predvideti in se jih izvede po naročilu nadzornega inženirja ter se jih vpiše v gradbeni dnevnik ( v primeru da ponudbo za takšno delo pridobi investitor se izvajalcu za koordinacijo del in vse ostale stroške povezane s tem prizna 8% režijski pribitek)</t>
  </si>
  <si>
    <t>Projektantski nadzor,  podajanje projektantskih rešitev izvedbe del na licu mesta,  preverjanje predlaganih sprememb na predlog investitorja, spremljanje gradnje (40 ur x 35,00€)</t>
  </si>
  <si>
    <t xml:space="preserve">Ponudnik pred izdelavo opravi ogled na licu mesta in za vsako pozicijo predvidi potrebna pomožna dela in prilagoditve, kar upošteva v ponudbenih cenah.
Vsi materiali so računani v vgrajenem – raščenem trenu.
Deponija odpadkov se nahaja pri podjetju KOP Brežice d.d., Kostak d.d. ali HPG d.o.o. </t>
  </si>
  <si>
    <t>IN OBČINA BREŽICE</t>
  </si>
  <si>
    <t>Objekt: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</si>
</sst>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2"/>
    </font>
    <font>
      <sz val="10"/>
      <color indexed="8"/>
      <name val="Arial"/>
      <family val="2"/>
    </font>
    <font>
      <b/>
      <sz val="10"/>
      <color indexed="8"/>
      <name val="Arial"/>
      <family val="2"/>
    </font>
    <font>
      <sz val="12"/>
      <color indexed="8"/>
      <name val="Arial"/>
      <family val="2"/>
    </font>
    <font>
      <sz val="12"/>
      <name val="Arial"/>
      <family val="2"/>
    </font>
    <font>
      <b/>
      <sz val="10"/>
      <name val="Arial"/>
      <family val="2"/>
    </font>
    <font>
      <b/>
      <sz val="12"/>
      <color indexed="8"/>
      <name val="Arial"/>
      <family val="2"/>
    </font>
    <font>
      <sz val="10"/>
      <color indexed="8"/>
      <name val="Times New Roman CE"/>
      <family val="1"/>
    </font>
    <font>
      <i/>
      <sz val="10"/>
      <color indexed="8"/>
      <name val="Arial"/>
      <family val="2"/>
    </font>
    <font>
      <b/>
      <sz val="12"/>
      <name val="Arial"/>
      <family val="2"/>
    </font>
    <font>
      <b/>
      <sz val="8"/>
      <name val="Arial"/>
      <family val="2"/>
    </font>
    <font>
      <i/>
      <sz val="10"/>
      <name val="Arial"/>
      <family val="2"/>
    </font>
    <font>
      <vertAlign val="superscript"/>
      <sz val="10"/>
      <name val="Arial"/>
      <family val="2"/>
    </font>
    <font>
      <sz val="9"/>
      <color indexed="8"/>
      <name val="Arial"/>
      <family val="2"/>
    </font>
    <font>
      <sz val="8"/>
      <color indexed="8"/>
      <name val="Arial"/>
      <family val="2"/>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theme="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30" borderId="7" applyNumberFormat="0" applyAlignment="0" applyProtection="0"/>
    <xf numFmtId="0" fontId="45" fillId="21" borderId="8" applyNumberFormat="0" applyAlignment="0" applyProtection="0"/>
    <xf numFmtId="0" fontId="46"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7" fillId="32" borderId="8" applyNumberFormat="0" applyAlignment="0" applyProtection="0"/>
    <xf numFmtId="0" fontId="48" fillId="0" borderId="9" applyNumberFormat="0" applyFill="0" applyAlignment="0" applyProtection="0"/>
  </cellStyleXfs>
  <cellXfs count="20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NumberFormat="1" applyFont="1" applyBorder="1" applyAlignment="1" applyProtection="1">
      <alignment/>
      <protection/>
    </xf>
    <xf numFmtId="0" fontId="1" fillId="0" borderId="0" xfId="0" applyNumberFormat="1" applyFont="1" applyBorder="1" applyAlignment="1" applyProtection="1">
      <alignment horizontal="center"/>
      <protection/>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Border="1" applyAlignment="1" applyProtection="1">
      <alignment horizontal="center" vertical="top"/>
      <protection/>
    </xf>
    <xf numFmtId="4" fontId="2" fillId="0" borderId="0" xfId="0" applyNumberFormat="1" applyFont="1" applyFill="1" applyBorder="1" applyAlignment="1" applyProtection="1">
      <alignment vertical="top" wrapText="1"/>
      <protection/>
    </xf>
    <xf numFmtId="4" fontId="1"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protection/>
    </xf>
    <xf numFmtId="0" fontId="4" fillId="33" borderId="0" xfId="0" applyNumberFormat="1" applyFont="1" applyFill="1" applyBorder="1" applyAlignment="1" applyProtection="1">
      <alignment horizontal="center" vertical="top"/>
      <protection/>
    </xf>
    <xf numFmtId="4" fontId="5" fillId="33" borderId="0" xfId="0" applyNumberFormat="1" applyFont="1" applyFill="1" applyBorder="1" applyAlignment="1" applyProtection="1">
      <alignment vertical="top" wrapText="1"/>
      <protection/>
    </xf>
    <xf numFmtId="4" fontId="0" fillId="33" borderId="0" xfId="0" applyNumberFormat="1" applyFont="1" applyFill="1" applyBorder="1" applyAlignment="1" applyProtection="1">
      <alignment/>
      <protection/>
    </xf>
    <xf numFmtId="4" fontId="1" fillId="0" borderId="0" xfId="0" applyNumberFormat="1" applyFont="1" applyFill="1" applyBorder="1" applyAlignment="1" applyProtection="1">
      <alignment vertical="top" wrapText="1"/>
      <protection/>
    </xf>
    <xf numFmtId="0" fontId="3" fillId="34" borderId="0" xfId="0" applyNumberFormat="1" applyFont="1" applyFill="1" applyBorder="1" applyAlignment="1" applyProtection="1">
      <alignment horizontal="center" vertical="top"/>
      <protection/>
    </xf>
    <xf numFmtId="4" fontId="2" fillId="34" borderId="0" xfId="0" applyNumberFormat="1" applyFont="1" applyFill="1" applyBorder="1" applyAlignment="1" applyProtection="1">
      <alignment horizontal="left" vertical="top" wrapText="1"/>
      <protection/>
    </xf>
    <xf numFmtId="4" fontId="2" fillId="34" borderId="0" xfId="0" applyNumberFormat="1" applyFont="1" applyFill="1" applyBorder="1" applyAlignment="1" applyProtection="1">
      <alignment/>
      <protection/>
    </xf>
    <xf numFmtId="4" fontId="2" fillId="0" borderId="0" xfId="0" applyNumberFormat="1" applyFont="1" applyFill="1" applyBorder="1" applyAlignment="1" applyProtection="1">
      <alignment horizontal="left" vertical="top" wrapText="1"/>
      <protection/>
    </xf>
    <xf numFmtId="4" fontId="2" fillId="0" borderId="0" xfId="0" applyNumberFormat="1" applyFont="1" applyFill="1" applyBorder="1" applyAlignment="1" applyProtection="1">
      <alignment/>
      <protection/>
    </xf>
    <xf numFmtId="4" fontId="2" fillId="34" borderId="0" xfId="0" applyNumberFormat="1" applyFont="1" applyFill="1" applyBorder="1" applyAlignment="1" applyProtection="1">
      <alignment vertical="top" wrapText="1"/>
      <protection/>
    </xf>
    <xf numFmtId="4" fontId="2" fillId="34" borderId="0" xfId="0" applyNumberFormat="1" applyFont="1" applyFill="1" applyBorder="1" applyAlignment="1" applyProtection="1">
      <alignment horizontal="right"/>
      <protection/>
    </xf>
    <xf numFmtId="0" fontId="1" fillId="34" borderId="0" xfId="0" applyNumberFormat="1" applyFont="1" applyFill="1" applyBorder="1" applyAlignment="1" applyProtection="1">
      <alignment/>
      <protection/>
    </xf>
    <xf numFmtId="0" fontId="0" fillId="0" borderId="0" xfId="0" applyFont="1" applyFill="1" applyAlignment="1">
      <alignment/>
    </xf>
    <xf numFmtId="0" fontId="1" fillId="0" borderId="0" xfId="0" applyNumberFormat="1" applyFont="1" applyFill="1" applyBorder="1" applyAlignment="1" applyProtection="1">
      <alignment horizontal="right"/>
      <protection/>
    </xf>
    <xf numFmtId="0" fontId="1" fillId="34" borderId="10" xfId="0" applyNumberFormat="1" applyFont="1" applyFill="1" applyBorder="1" applyAlignment="1" applyProtection="1">
      <alignment horizontal="center"/>
      <protection/>
    </xf>
    <xf numFmtId="0" fontId="2" fillId="34" borderId="11" xfId="0" applyNumberFormat="1" applyFont="1" applyFill="1" applyBorder="1" applyAlignment="1" applyProtection="1">
      <alignment/>
      <protection/>
    </xf>
    <xf numFmtId="0" fontId="1" fillId="34" borderId="11" xfId="0" applyNumberFormat="1" applyFont="1" applyFill="1" applyBorder="1" applyAlignment="1" applyProtection="1">
      <alignment/>
      <protection/>
    </xf>
    <xf numFmtId="4" fontId="2" fillId="34" borderId="12" xfId="0" applyNumberFormat="1" applyFont="1" applyFill="1" applyBorder="1" applyAlignment="1" applyProtection="1">
      <alignment/>
      <protection/>
    </xf>
    <xf numFmtId="4" fontId="1" fillId="0" borderId="0" xfId="0" applyNumberFormat="1" applyFont="1" applyFill="1" applyBorder="1" applyAlignment="1" applyProtection="1">
      <alignment horizontal="right" vertical="top" wrapText="1"/>
      <protection/>
    </xf>
    <xf numFmtId="4" fontId="1" fillId="0" borderId="0" xfId="0" applyNumberFormat="1" applyFont="1" applyFill="1" applyBorder="1" applyAlignment="1" applyProtection="1">
      <alignment horizontal="right"/>
      <protection/>
    </xf>
    <xf numFmtId="0" fontId="6" fillId="33" borderId="0" xfId="0" applyNumberFormat="1" applyFont="1" applyFill="1" applyBorder="1" applyAlignment="1" applyProtection="1">
      <alignment horizontal="center" vertical="top"/>
      <protection/>
    </xf>
    <xf numFmtId="4" fontId="2" fillId="33" borderId="0" xfId="0" applyNumberFormat="1" applyFont="1" applyFill="1" applyBorder="1" applyAlignment="1" applyProtection="1">
      <alignment vertical="top" wrapText="1"/>
      <protection/>
    </xf>
    <xf numFmtId="4" fontId="1" fillId="33" borderId="0" xfId="0" applyNumberFormat="1" applyFont="1" applyFill="1" applyBorder="1" applyAlignment="1" applyProtection="1">
      <alignment/>
      <protection/>
    </xf>
    <xf numFmtId="0" fontId="3" fillId="0" borderId="13" xfId="0" applyNumberFormat="1" applyFont="1" applyBorder="1" applyAlignment="1" applyProtection="1">
      <alignment horizontal="center" vertical="top"/>
      <protection/>
    </xf>
    <xf numFmtId="4" fontId="1" fillId="0" borderId="13" xfId="0" applyNumberFormat="1" applyFont="1" applyFill="1" applyBorder="1" applyAlignment="1" applyProtection="1">
      <alignment vertical="top" wrapText="1"/>
      <protection/>
    </xf>
    <xf numFmtId="4" fontId="1" fillId="0" borderId="13" xfId="0" applyNumberFormat="1" applyFont="1" applyFill="1" applyBorder="1" applyAlignment="1" applyProtection="1">
      <alignment/>
      <protection/>
    </xf>
    <xf numFmtId="0" fontId="3" fillId="34" borderId="10" xfId="0" applyNumberFormat="1" applyFont="1" applyFill="1" applyBorder="1" applyAlignment="1" applyProtection="1">
      <alignment horizontal="center" vertical="top"/>
      <protection/>
    </xf>
    <xf numFmtId="4" fontId="2" fillId="34" borderId="11" xfId="0" applyNumberFormat="1" applyFont="1" applyFill="1" applyBorder="1" applyAlignment="1" applyProtection="1">
      <alignment vertical="top" wrapText="1"/>
      <protection/>
    </xf>
    <xf numFmtId="4" fontId="1" fillId="34" borderId="11" xfId="0" applyNumberFormat="1" applyFont="1" applyFill="1" applyBorder="1" applyAlignment="1" applyProtection="1">
      <alignment/>
      <protection/>
    </xf>
    <xf numFmtId="0" fontId="6" fillId="0" borderId="0" xfId="0" applyNumberFormat="1" applyFont="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35" borderId="0" xfId="0" applyFont="1" applyFill="1" applyAlignment="1">
      <alignment/>
    </xf>
    <xf numFmtId="0" fontId="0" fillId="35" borderId="0" xfId="0" applyFont="1" applyFill="1" applyAlignment="1">
      <alignment horizontal="left"/>
    </xf>
    <xf numFmtId="0" fontId="0" fillId="36" borderId="0" xfId="0" applyFont="1" applyFill="1" applyAlignment="1">
      <alignment horizontal="left"/>
    </xf>
    <xf numFmtId="0" fontId="0" fillId="35" borderId="0" xfId="0" applyFont="1" applyFill="1" applyAlignment="1">
      <alignment horizontal="center"/>
    </xf>
    <xf numFmtId="0" fontId="0" fillId="0" borderId="0" xfId="0" applyFont="1" applyAlignment="1">
      <alignment/>
    </xf>
    <xf numFmtId="0" fontId="2" fillId="34" borderId="14" xfId="0" applyNumberFormat="1" applyFont="1" applyFill="1" applyBorder="1" applyAlignment="1" applyProtection="1">
      <alignment vertical="top"/>
      <protection/>
    </xf>
    <xf numFmtId="4" fontId="2" fillId="34" borderId="14" xfId="0" applyNumberFormat="1" applyFont="1" applyFill="1" applyBorder="1" applyAlignment="1" applyProtection="1">
      <alignment horizontal="left" vertical="top" wrapText="1"/>
      <protection/>
    </xf>
    <xf numFmtId="4" fontId="2" fillId="36" borderId="14" xfId="0" applyNumberFormat="1" applyFont="1" applyFill="1" applyBorder="1" applyAlignment="1" applyProtection="1">
      <alignment horizontal="left" vertical="top" wrapText="1"/>
      <protection/>
    </xf>
    <xf numFmtId="4" fontId="1" fillId="34"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protection/>
    </xf>
    <xf numFmtId="0" fontId="1" fillId="0" borderId="14" xfId="0" applyNumberFormat="1" applyFont="1" applyFill="1" applyBorder="1" applyAlignment="1" applyProtection="1">
      <alignment horizontal="left"/>
      <protection/>
    </xf>
    <xf numFmtId="0" fontId="1" fillId="36" borderId="14" xfId="0" applyNumberFormat="1" applyFont="1" applyFill="1" applyBorder="1" applyAlignment="1" applyProtection="1">
      <alignment horizontal="left"/>
      <protection/>
    </xf>
    <xf numFmtId="4" fontId="1" fillId="0" borderId="14" xfId="0" applyNumberFormat="1" applyFont="1" applyFill="1" applyBorder="1" applyAlignment="1" applyProtection="1">
      <alignment horizontal="center"/>
      <protection/>
    </xf>
    <xf numFmtId="4" fontId="2" fillId="34" borderId="14" xfId="0" applyNumberFormat="1" applyFont="1" applyFill="1" applyBorder="1" applyAlignment="1" applyProtection="1">
      <alignment horizontal="center" vertical="top" wrapText="1"/>
      <protection/>
    </xf>
    <xf numFmtId="4" fontId="2" fillId="34" borderId="14" xfId="0" applyNumberFormat="1" applyFont="1" applyFill="1" applyBorder="1" applyAlignment="1" applyProtection="1">
      <alignment horizontal="center"/>
      <protection/>
    </xf>
    <xf numFmtId="0" fontId="0" fillId="0" borderId="0" xfId="0" applyFont="1" applyFill="1" applyAlignment="1">
      <alignment/>
    </xf>
    <xf numFmtId="0" fontId="0" fillId="0" borderId="14" xfId="0" applyFont="1" applyBorder="1" applyAlignment="1">
      <alignment horizontal="center"/>
    </xf>
    <xf numFmtId="0" fontId="1" fillId="0" borderId="14" xfId="0" applyNumberFormat="1" applyFont="1" applyFill="1" applyBorder="1" applyAlignment="1" applyProtection="1">
      <alignment horizontal="left" vertical="top"/>
      <protection/>
    </xf>
    <xf numFmtId="4" fontId="1" fillId="0" borderId="14" xfId="0" applyNumberFormat="1" applyFont="1" applyFill="1" applyBorder="1" applyAlignment="1" applyProtection="1">
      <alignment horizontal="left" wrapText="1"/>
      <protection/>
    </xf>
    <xf numFmtId="4" fontId="1" fillId="36" borderId="14" xfId="0" applyNumberFormat="1" applyFont="1" applyFill="1" applyBorder="1" applyAlignment="1" applyProtection="1">
      <alignment horizontal="justify" wrapText="1"/>
      <protection/>
    </xf>
    <xf numFmtId="4" fontId="1" fillId="37" borderId="14" xfId="0" applyNumberFormat="1" applyFont="1" applyFill="1" applyBorder="1" applyAlignment="1" applyProtection="1">
      <alignment horizontal="center"/>
      <protection/>
    </xf>
    <xf numFmtId="4" fontId="0" fillId="0" borderId="14" xfId="0" applyNumberFormat="1" applyFont="1" applyFill="1" applyBorder="1" applyAlignment="1" applyProtection="1">
      <alignment horizontal="left" vertical="top" wrapText="1"/>
      <protection/>
    </xf>
    <xf numFmtId="4" fontId="0" fillId="36" borderId="14" xfId="0" applyNumberFormat="1" applyFont="1" applyFill="1" applyBorder="1" applyAlignment="1" applyProtection="1">
      <alignment horizontal="left" vertical="top" wrapText="1"/>
      <protection/>
    </xf>
    <xf numFmtId="4" fontId="1" fillId="0" borderId="0" xfId="0" applyNumberFormat="1" applyFont="1" applyFill="1" applyBorder="1" applyAlignment="1" applyProtection="1">
      <alignment horizontal="left" wrapText="1"/>
      <protection/>
    </xf>
    <xf numFmtId="4" fontId="1" fillId="36" borderId="14" xfId="0" applyNumberFormat="1" applyFont="1" applyFill="1" applyBorder="1" applyAlignment="1" applyProtection="1">
      <alignment horizontal="left" wrapText="1"/>
      <protection/>
    </xf>
    <xf numFmtId="0" fontId="2" fillId="34" borderId="14" xfId="0" applyNumberFormat="1" applyFont="1" applyFill="1" applyBorder="1" applyAlignment="1" applyProtection="1">
      <alignment/>
      <protection/>
    </xf>
    <xf numFmtId="0" fontId="2" fillId="34" borderId="14" xfId="0" applyNumberFormat="1" applyFont="1" applyFill="1" applyBorder="1" applyAlignment="1" applyProtection="1">
      <alignment horizontal="left" wrapText="1"/>
      <protection/>
    </xf>
    <xf numFmtId="0" fontId="2" fillId="34" borderId="14" xfId="0" applyNumberFormat="1" applyFont="1" applyFill="1" applyBorder="1" applyAlignment="1" applyProtection="1">
      <alignment horizontal="center" wrapText="1"/>
      <protection/>
    </xf>
    <xf numFmtId="0" fontId="1" fillId="34" borderId="14" xfId="0" applyNumberFormat="1" applyFont="1" applyFill="1" applyBorder="1" applyAlignment="1" applyProtection="1">
      <alignment horizontal="center"/>
      <protection/>
    </xf>
    <xf numFmtId="0" fontId="2" fillId="34" borderId="14" xfId="0" applyNumberFormat="1" applyFont="1" applyFill="1" applyBorder="1" applyAlignment="1" applyProtection="1">
      <alignment horizontal="center"/>
      <protection/>
    </xf>
    <xf numFmtId="0" fontId="1" fillId="0" borderId="0" xfId="0" applyNumberFormat="1" applyFont="1" applyBorder="1" applyAlignment="1" applyProtection="1">
      <alignment/>
      <protection/>
    </xf>
    <xf numFmtId="0" fontId="1" fillId="0" borderId="14" xfId="0" applyNumberFormat="1" applyFont="1" applyFill="1" applyBorder="1" applyAlignment="1" applyProtection="1">
      <alignment vertical="top"/>
      <protection/>
    </xf>
    <xf numFmtId="4" fontId="1" fillId="0" borderId="14" xfId="0" applyNumberFormat="1" applyFont="1" applyFill="1" applyBorder="1" applyAlignment="1" applyProtection="1">
      <alignment horizontal="left" vertical="top" wrapText="1"/>
      <protection/>
    </xf>
    <xf numFmtId="4" fontId="1" fillId="36" borderId="14" xfId="0" applyNumberFormat="1" applyFont="1" applyFill="1" applyBorder="1" applyAlignment="1" applyProtection="1">
      <alignment horizontal="left" vertical="top" wrapText="1"/>
      <protection/>
    </xf>
    <xf numFmtId="0" fontId="1" fillId="37"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vertical="top"/>
      <protection/>
    </xf>
    <xf numFmtId="4" fontId="2" fillId="0" borderId="14"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center"/>
      <protection/>
    </xf>
    <xf numFmtId="4" fontId="2" fillId="0" borderId="14" xfId="0" applyNumberFormat="1" applyFont="1" applyFill="1" applyBorder="1" applyAlignment="1" applyProtection="1">
      <alignment horizontal="center"/>
      <protection/>
    </xf>
    <xf numFmtId="0" fontId="0" fillId="0" borderId="14" xfId="0" applyFont="1" applyBorder="1" applyAlignment="1">
      <alignment/>
    </xf>
    <xf numFmtId="0" fontId="0" fillId="0" borderId="14" xfId="0" applyFont="1" applyBorder="1" applyAlignment="1">
      <alignment horizontal="left"/>
    </xf>
    <xf numFmtId="0" fontId="0" fillId="36" borderId="14" xfId="0" applyFont="1" applyFill="1" applyBorder="1" applyAlignment="1">
      <alignment horizontal="left"/>
    </xf>
    <xf numFmtId="0" fontId="0" fillId="37" borderId="14" xfId="0" applyFont="1" applyFill="1" applyBorder="1" applyAlignment="1">
      <alignment horizontal="center"/>
    </xf>
    <xf numFmtId="4" fontId="8" fillId="0" borderId="14" xfId="0" applyNumberFormat="1" applyFont="1" applyFill="1" applyBorder="1" applyAlignment="1" applyProtection="1">
      <alignment horizontal="left" vertical="top" wrapText="1"/>
      <protection/>
    </xf>
    <xf numFmtId="4" fontId="8" fillId="36" borderId="14" xfId="0" applyNumberFormat="1" applyFont="1" applyFill="1" applyBorder="1" applyAlignment="1" applyProtection="1">
      <alignment horizontal="left" vertical="top" wrapText="1"/>
      <protection/>
    </xf>
    <xf numFmtId="0" fontId="0" fillId="0" borderId="14" xfId="0" applyFont="1" applyFill="1" applyBorder="1" applyAlignment="1">
      <alignment horizontal="left" vertical="top"/>
    </xf>
    <xf numFmtId="4" fontId="0" fillId="0" borderId="14" xfId="0" applyNumberFormat="1" applyFont="1" applyFill="1" applyBorder="1" applyAlignment="1">
      <alignment horizontal="left" vertical="top" wrapText="1"/>
    </xf>
    <xf numFmtId="4" fontId="0" fillId="36" borderId="14" xfId="0" applyNumberFormat="1" applyFont="1" applyFill="1" applyBorder="1" applyAlignment="1">
      <alignment horizontal="left" vertical="top" wrapText="1"/>
    </xf>
    <xf numFmtId="4" fontId="0" fillId="37" borderId="14" xfId="0" applyNumberFormat="1" applyFont="1" applyFill="1" applyBorder="1" applyAlignment="1">
      <alignment horizontal="center"/>
    </xf>
    <xf numFmtId="4" fontId="1" fillId="37" borderId="14" xfId="0" applyNumberFormat="1" applyFont="1" applyFill="1" applyBorder="1" applyAlignment="1">
      <alignment horizontal="center"/>
    </xf>
    <xf numFmtId="0" fontId="0" fillId="0" borderId="14" xfId="0" applyFont="1" applyFill="1" applyBorder="1" applyAlignment="1">
      <alignment vertical="top"/>
    </xf>
    <xf numFmtId="4" fontId="1" fillId="0" borderId="14" xfId="0" applyNumberFormat="1" applyFont="1" applyFill="1" applyBorder="1" applyAlignment="1" applyProtection="1">
      <alignment horizontal="right" vertical="top" wrapText="1"/>
      <protection/>
    </xf>
    <xf numFmtId="4" fontId="0" fillId="0" borderId="14" xfId="0" applyNumberFormat="1" applyFont="1" applyFill="1" applyBorder="1" applyAlignment="1">
      <alignment horizontal="center"/>
    </xf>
    <xf numFmtId="4" fontId="1" fillId="0" borderId="14" xfId="0" applyNumberFormat="1" applyFont="1" applyFill="1" applyBorder="1" applyAlignment="1">
      <alignment horizontal="center"/>
    </xf>
    <xf numFmtId="4" fontId="2" fillId="37"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vertical="top"/>
      <protection/>
    </xf>
    <xf numFmtId="0" fontId="0" fillId="0" borderId="0" xfId="0" applyFont="1" applyFill="1" applyAlignment="1">
      <alignment horizontal="left"/>
    </xf>
    <xf numFmtId="4" fontId="1" fillId="37" borderId="0" xfId="0" applyNumberFormat="1" applyFont="1" applyFill="1" applyBorder="1" applyAlignment="1" applyProtection="1">
      <alignment horizontal="center"/>
      <protection/>
    </xf>
    <xf numFmtId="4" fontId="1" fillId="0" borderId="0" xfId="0" applyNumberFormat="1" applyFont="1" applyFill="1" applyBorder="1" applyAlignment="1" applyProtection="1">
      <alignment horizontal="left" vertical="top" wrapText="1"/>
      <protection/>
    </xf>
    <xf numFmtId="4" fontId="1" fillId="36"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protection/>
    </xf>
    <xf numFmtId="0" fontId="1" fillId="36" borderId="0" xfId="0" applyNumberFormat="1" applyFont="1" applyFill="1" applyBorder="1" applyAlignment="1" applyProtection="1">
      <alignment horizontal="left"/>
      <protection/>
    </xf>
    <xf numFmtId="0" fontId="1" fillId="37"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center"/>
      <protection/>
    </xf>
    <xf numFmtId="0" fontId="0" fillId="0" borderId="0" xfId="0" applyFont="1" applyFill="1" applyAlignment="1">
      <alignment horizontal="center"/>
    </xf>
    <xf numFmtId="0" fontId="9" fillId="33" borderId="14" xfId="0" applyFont="1" applyFill="1" applyBorder="1" applyAlignment="1">
      <alignment vertical="top"/>
    </xf>
    <xf numFmtId="4" fontId="9" fillId="33" borderId="14" xfId="0" applyNumberFormat="1" applyFont="1" applyFill="1" applyBorder="1" applyAlignment="1">
      <alignment horizontal="left" vertical="top" wrapText="1"/>
    </xf>
    <xf numFmtId="4" fontId="9" fillId="36" borderId="14" xfId="0" applyNumberFormat="1" applyFont="1" applyFill="1" applyBorder="1" applyAlignment="1">
      <alignment horizontal="left" vertical="top" wrapText="1"/>
    </xf>
    <xf numFmtId="4" fontId="0" fillId="33" borderId="14" xfId="0" applyNumberFormat="1" applyFont="1" applyFill="1" applyBorder="1" applyAlignment="1">
      <alignment horizontal="center"/>
    </xf>
    <xf numFmtId="0" fontId="4" fillId="0" borderId="14" xfId="0" applyFont="1" applyFill="1" applyBorder="1" applyAlignment="1">
      <alignment vertical="top"/>
    </xf>
    <xf numFmtId="0" fontId="5" fillId="34" borderId="14" xfId="0" applyFont="1" applyFill="1" applyBorder="1" applyAlignment="1">
      <alignment vertical="top"/>
    </xf>
    <xf numFmtId="4" fontId="5" fillId="34" borderId="14" xfId="0" applyNumberFormat="1" applyFont="1" applyFill="1" applyBorder="1" applyAlignment="1">
      <alignment horizontal="left" vertical="top" wrapText="1"/>
    </xf>
    <xf numFmtId="0" fontId="10" fillId="36" borderId="14" xfId="0" applyFont="1" applyFill="1" applyBorder="1" applyAlignment="1">
      <alignment horizontal="center" wrapText="1"/>
    </xf>
    <xf numFmtId="4" fontId="0" fillId="34" borderId="14" xfId="0" applyNumberFormat="1" applyFont="1" applyFill="1" applyBorder="1" applyAlignment="1">
      <alignment horizontal="center"/>
    </xf>
    <xf numFmtId="4" fontId="2" fillId="34" borderId="14" xfId="0" applyNumberFormat="1" applyFont="1" applyFill="1" applyBorder="1" applyAlignment="1">
      <alignment horizontal="center"/>
    </xf>
    <xf numFmtId="0" fontId="5" fillId="0" borderId="14" xfId="0" applyFont="1" applyFill="1" applyBorder="1" applyAlignment="1">
      <alignment vertical="top"/>
    </xf>
    <xf numFmtId="4" fontId="5" fillId="0" borderId="14" xfId="0" applyNumberFormat="1" applyFont="1" applyFill="1" applyBorder="1" applyAlignment="1">
      <alignment horizontal="left" vertical="top" wrapText="1"/>
    </xf>
    <xf numFmtId="4" fontId="5" fillId="36" borderId="14" xfId="0" applyNumberFormat="1" applyFont="1" applyFill="1" applyBorder="1" applyAlignment="1">
      <alignment horizontal="left" vertical="top" wrapText="1"/>
    </xf>
    <xf numFmtId="4" fontId="2" fillId="0" borderId="14" xfId="0" applyNumberFormat="1" applyFont="1" applyFill="1" applyBorder="1" applyAlignment="1">
      <alignment horizontal="center"/>
    </xf>
    <xf numFmtId="4" fontId="11" fillId="0" borderId="14" xfId="0" applyNumberFormat="1" applyFont="1" applyFill="1" applyBorder="1" applyAlignment="1" applyProtection="1">
      <alignment horizontal="left" wrapText="1"/>
      <protection/>
    </xf>
    <xf numFmtId="4" fontId="11" fillId="36" borderId="14" xfId="0" applyNumberFormat="1" applyFont="1" applyFill="1" applyBorder="1" applyAlignment="1" applyProtection="1">
      <alignment horizontal="left" wrapText="1"/>
      <protection/>
    </xf>
    <xf numFmtId="0" fontId="4" fillId="0" borderId="14" xfId="0" applyFont="1" applyFill="1" applyBorder="1" applyAlignment="1">
      <alignment horizontal="left" vertical="top"/>
    </xf>
    <xf numFmtId="0" fontId="1" fillId="0" borderId="0" xfId="0" applyFont="1" applyFill="1" applyBorder="1" applyAlignment="1">
      <alignment horizontal="left" vertical="top" wrapText="1"/>
    </xf>
    <xf numFmtId="0" fontId="1" fillId="36" borderId="14" xfId="0" applyFont="1" applyFill="1" applyBorder="1" applyAlignment="1">
      <alignment horizontal="justify" vertical="top" wrapText="1"/>
    </xf>
    <xf numFmtId="0" fontId="0" fillId="37" borderId="0" xfId="0" applyFont="1" applyFill="1" applyAlignment="1">
      <alignment/>
    </xf>
    <xf numFmtId="0" fontId="1" fillId="0" borderId="14" xfId="0" applyFont="1" applyFill="1" applyBorder="1" applyAlignment="1">
      <alignment horizontal="left" vertical="top" wrapText="1"/>
    </xf>
    <xf numFmtId="0" fontId="0" fillId="38" borderId="0" xfId="0" applyFont="1" applyFill="1" applyAlignment="1">
      <alignment/>
    </xf>
    <xf numFmtId="0" fontId="3" fillId="0" borderId="14" xfId="0" applyNumberFormat="1" applyFont="1" applyFill="1" applyBorder="1" applyAlignment="1" applyProtection="1">
      <alignment horizontal="left" vertical="top"/>
      <protection/>
    </xf>
    <xf numFmtId="0" fontId="3" fillId="0" borderId="14" xfId="0" applyNumberFormat="1" applyFont="1" applyFill="1" applyBorder="1" applyAlignment="1" applyProtection="1">
      <alignment vertical="top"/>
      <protection/>
    </xf>
    <xf numFmtId="4" fontId="0" fillId="0" borderId="14" xfId="0" applyNumberFormat="1" applyFont="1" applyFill="1" applyBorder="1" applyAlignment="1" applyProtection="1">
      <alignment horizontal="left" wrapText="1"/>
      <protection/>
    </xf>
    <xf numFmtId="4" fontId="0" fillId="36" borderId="14" xfId="0" applyNumberFormat="1" applyFont="1" applyFill="1" applyBorder="1" applyAlignment="1" applyProtection="1">
      <alignment horizontal="right" wrapText="1"/>
      <protection/>
    </xf>
    <xf numFmtId="4" fontId="1" fillId="36" borderId="14" xfId="0" applyNumberFormat="1" applyFont="1" applyFill="1" applyBorder="1" applyAlignment="1" applyProtection="1">
      <alignment horizontal="right" wrapText="1"/>
      <protection/>
    </xf>
    <xf numFmtId="4" fontId="11" fillId="0" borderId="0" xfId="0" applyNumberFormat="1" applyFont="1" applyFill="1" applyBorder="1" applyAlignment="1" applyProtection="1">
      <alignment horizontal="left" wrapText="1"/>
      <protection/>
    </xf>
    <xf numFmtId="4" fontId="1" fillId="0" borderId="14" xfId="0" applyNumberFormat="1" applyFont="1" applyFill="1" applyBorder="1" applyAlignment="1" applyProtection="1">
      <alignment horizontal="left"/>
      <protection/>
    </xf>
    <xf numFmtId="4" fontId="1" fillId="36" borderId="14"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left" vertical="top" wrapText="1"/>
      <protection/>
    </xf>
    <xf numFmtId="4" fontId="0" fillId="36"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protection/>
    </xf>
    <xf numFmtId="0" fontId="0" fillId="35" borderId="0" xfId="0" applyFont="1" applyFill="1" applyAlignment="1">
      <alignment/>
    </xf>
    <xf numFmtId="0" fontId="0" fillId="35" borderId="0" xfId="0" applyFont="1" applyFill="1" applyAlignment="1">
      <alignment horizontal="left"/>
    </xf>
    <xf numFmtId="0" fontId="0" fillId="36" borderId="0" xfId="0" applyFont="1" applyFill="1" applyAlignment="1">
      <alignment horizontal="left"/>
    </xf>
    <xf numFmtId="0" fontId="0" fillId="35" borderId="0" xfId="0" applyFont="1" applyFill="1" applyAlignment="1">
      <alignment horizontal="center"/>
    </xf>
    <xf numFmtId="0" fontId="6" fillId="34" borderId="14" xfId="0" applyNumberFormat="1" applyFont="1" applyFill="1" applyBorder="1" applyAlignment="1" applyProtection="1">
      <alignment vertical="top"/>
      <protection/>
    </xf>
    <xf numFmtId="4" fontId="6" fillId="34" borderId="14" xfId="0" applyNumberFormat="1" applyFont="1" applyFill="1" applyBorder="1" applyAlignment="1" applyProtection="1">
      <alignment horizontal="left" vertical="top" wrapText="1"/>
      <protection/>
    </xf>
    <xf numFmtId="4" fontId="0" fillId="34" borderId="14" xfId="0" applyNumberFormat="1" applyFont="1" applyFill="1" applyBorder="1" applyAlignment="1">
      <alignment horizontal="center"/>
    </xf>
    <xf numFmtId="4" fontId="2" fillId="34" borderId="14" xfId="0" applyNumberFormat="1" applyFont="1" applyFill="1" applyBorder="1" applyAlignment="1">
      <alignment horizontal="center"/>
    </xf>
    <xf numFmtId="0" fontId="1" fillId="0" borderId="14" xfId="0" applyNumberFormat="1" applyFont="1" applyFill="1" applyBorder="1" applyAlignment="1" applyProtection="1">
      <alignment/>
      <protection/>
    </xf>
    <xf numFmtId="0" fontId="1" fillId="0" borderId="14" xfId="0" applyNumberFormat="1" applyFont="1" applyFill="1" applyBorder="1" applyAlignment="1" applyProtection="1">
      <alignment horizontal="left"/>
      <protection/>
    </xf>
    <xf numFmtId="0" fontId="1" fillId="36"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top"/>
      <protection/>
    </xf>
    <xf numFmtId="4" fontId="1" fillId="0" borderId="14" xfId="0" applyNumberFormat="1" applyFont="1" applyFill="1" applyBorder="1" applyAlignment="1" applyProtection="1">
      <alignment horizontal="left" wrapText="1"/>
      <protection/>
    </xf>
    <xf numFmtId="4" fontId="1" fillId="37" borderId="14" xfId="0" applyNumberFormat="1" applyFont="1" applyFill="1" applyBorder="1" applyAlignment="1" applyProtection="1">
      <alignment horizontal="center"/>
      <protection/>
    </xf>
    <xf numFmtId="4" fontId="1" fillId="0" borderId="14" xfId="0" applyNumberFormat="1" applyFont="1" applyFill="1" applyBorder="1" applyAlignment="1" applyProtection="1">
      <alignment horizontal="center"/>
      <protection/>
    </xf>
    <xf numFmtId="4" fontId="0" fillId="0" borderId="14" xfId="0" applyNumberFormat="1" applyFont="1" applyFill="1" applyBorder="1" applyAlignment="1" applyProtection="1">
      <alignment horizontal="left" vertical="top" wrapText="1"/>
      <protection/>
    </xf>
    <xf numFmtId="4" fontId="0" fillId="36" borderId="14" xfId="0" applyNumberFormat="1" applyFont="1" applyFill="1" applyBorder="1" applyAlignment="1" applyProtection="1">
      <alignment horizontal="left" vertical="top" wrapText="1"/>
      <protection/>
    </xf>
    <xf numFmtId="4" fontId="1" fillId="36" borderId="14" xfId="0" applyNumberFormat="1" applyFont="1" applyFill="1" applyBorder="1" applyAlignment="1" applyProtection="1">
      <alignment horizontal="left" wrapText="1"/>
      <protection/>
    </xf>
    <xf numFmtId="4" fontId="1" fillId="0" borderId="14" xfId="0" applyNumberFormat="1" applyFont="1" applyFill="1" applyBorder="1" applyAlignment="1" applyProtection="1">
      <alignment horizontal="justify" wrapText="1"/>
      <protection/>
    </xf>
    <xf numFmtId="0" fontId="3" fillId="0" borderId="0" xfId="0" applyNumberFormat="1" applyFont="1" applyFill="1" applyBorder="1" applyAlignment="1" applyProtection="1">
      <alignment horizontal="left" vertical="top"/>
      <protection/>
    </xf>
    <xf numFmtId="4" fontId="0" fillId="0" borderId="0" xfId="0" applyNumberFormat="1" applyFont="1" applyFill="1" applyBorder="1" applyAlignment="1" applyProtection="1">
      <alignment horizontal="left" vertical="top" wrapText="1"/>
      <protection/>
    </xf>
    <xf numFmtId="4" fontId="0" fillId="36" borderId="0" xfId="0" applyNumberFormat="1" applyFont="1" applyFill="1" applyBorder="1" applyAlignment="1" applyProtection="1">
      <alignment horizontal="left" vertical="top" wrapText="1"/>
      <protection/>
    </xf>
    <xf numFmtId="4" fontId="1" fillId="37" borderId="0" xfId="0" applyNumberFormat="1" applyFont="1" applyFill="1" applyBorder="1" applyAlignment="1" applyProtection="1">
      <alignment horizontal="center"/>
      <protection/>
    </xf>
    <xf numFmtId="4"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protection/>
    </xf>
    <xf numFmtId="0" fontId="1" fillId="36" borderId="0" xfId="0" applyNumberFormat="1" applyFont="1" applyFill="1" applyBorder="1" applyAlignment="1" applyProtection="1">
      <alignment horizontal="left"/>
      <protection/>
    </xf>
    <xf numFmtId="0" fontId="1" fillId="37"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0" fillId="0" borderId="0" xfId="0" applyFont="1" applyFill="1" applyAlignment="1">
      <alignment horizontal="left"/>
    </xf>
    <xf numFmtId="0" fontId="0" fillId="0" borderId="0" xfId="0" applyFont="1" applyFill="1" applyAlignment="1">
      <alignment horizontal="center"/>
    </xf>
    <xf numFmtId="4" fontId="13" fillId="0" borderId="0" xfId="0" applyNumberFormat="1" applyFont="1" applyFill="1" applyBorder="1" applyAlignment="1" applyProtection="1">
      <alignment vertical="top" wrapText="1"/>
      <protection/>
    </xf>
    <xf numFmtId="10" fontId="1" fillId="33" borderId="0" xfId="0" applyNumberFormat="1" applyFont="1" applyFill="1" applyBorder="1" applyAlignment="1" applyProtection="1">
      <alignment/>
      <protection/>
    </xf>
    <xf numFmtId="4" fontId="2" fillId="0" borderId="14" xfId="0" applyNumberFormat="1" applyFont="1" applyFill="1" applyBorder="1" applyAlignment="1" applyProtection="1">
      <alignment horizontal="right"/>
      <protection/>
    </xf>
    <xf numFmtId="0" fontId="14" fillId="0" borderId="0" xfId="0" applyNumberFormat="1" applyFont="1" applyFill="1" applyBorder="1" applyAlignment="1" applyProtection="1">
      <alignment/>
      <protection/>
    </xf>
    <xf numFmtId="0" fontId="14" fillId="0" borderId="0" xfId="0" applyNumberFormat="1" applyFont="1" applyFill="1" applyBorder="1" applyAlignment="1" applyProtection="1">
      <alignment wrapText="1"/>
      <protection/>
    </xf>
    <xf numFmtId="4" fontId="1" fillId="39" borderId="14" xfId="0" applyNumberFormat="1" applyFont="1" applyFill="1" applyBorder="1" applyAlignment="1" applyProtection="1">
      <alignment horizontal="justify" wrapText="1"/>
      <protection/>
    </xf>
    <xf numFmtId="4" fontId="1" fillId="0" borderId="0" xfId="0" applyNumberFormat="1" applyFont="1" applyFill="1" applyAlignment="1">
      <alignment horizontal="right"/>
    </xf>
    <xf numFmtId="4" fontId="1" fillId="34" borderId="14"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2" fillId="34" borderId="14" xfId="0" applyNumberFormat="1" applyFont="1" applyFill="1" applyBorder="1" applyAlignment="1" applyProtection="1">
      <alignment horizontal="center"/>
      <protection locked="0"/>
    </xf>
    <xf numFmtId="0" fontId="0" fillId="0" borderId="14" xfId="0" applyFont="1" applyBorder="1" applyAlignment="1" applyProtection="1">
      <alignment horizontal="center"/>
      <protection locked="0"/>
    </xf>
    <xf numFmtId="0" fontId="2" fillId="34" borderId="14"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protection locked="0"/>
    </xf>
    <xf numFmtId="4" fontId="1" fillId="37" borderId="14" xfId="0" applyNumberFormat="1" applyFont="1" applyFill="1" applyBorder="1" applyAlignment="1" applyProtection="1">
      <alignment horizontal="center"/>
      <protection locked="0"/>
    </xf>
    <xf numFmtId="4" fontId="2" fillId="37" borderId="14" xfId="0" applyNumberFormat="1" applyFont="1" applyFill="1" applyBorder="1" applyAlignment="1" applyProtection="1">
      <alignment horizontal="center"/>
      <protection locked="0"/>
    </xf>
    <xf numFmtId="4" fontId="1" fillId="37" borderId="0" xfId="0" applyNumberFormat="1" applyFont="1" applyFill="1" applyBorder="1" applyAlignment="1" applyProtection="1">
      <alignment horizontal="center"/>
      <protection locked="0"/>
    </xf>
    <xf numFmtId="0" fontId="1" fillId="37"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35" borderId="0" xfId="0" applyFont="1" applyFill="1" applyAlignment="1" applyProtection="1">
      <alignment horizontal="center"/>
      <protection locked="0"/>
    </xf>
    <xf numFmtId="4" fontId="0" fillId="33" borderId="14" xfId="0" applyNumberFormat="1" applyFont="1" applyFill="1" applyBorder="1" applyAlignment="1" applyProtection="1">
      <alignment horizontal="center"/>
      <protection locked="0"/>
    </xf>
    <xf numFmtId="0" fontId="2" fillId="34" borderId="14"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34" borderId="14" xfId="0"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1" fillId="0" borderId="0" xfId="0" applyNumberFormat="1" applyFont="1" applyFill="1" applyBorder="1" applyAlignment="1" applyProtection="1">
      <alignment horizontal="center"/>
      <protection locked="0"/>
    </xf>
    <xf numFmtId="0" fontId="1" fillId="37"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35" borderId="0" xfId="0" applyFont="1" applyFill="1" applyAlignment="1" applyProtection="1">
      <alignment horizontal="center"/>
      <protection locked="0"/>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6"/>
  <sheetViews>
    <sheetView tabSelected="1" view="pageBreakPreview" zoomScale="140" zoomScaleNormal="129" zoomScaleSheetLayoutView="140" zoomScalePageLayoutView="0" workbookViewId="0" topLeftCell="A23">
      <selection activeCell="C77" sqref="C77"/>
    </sheetView>
  </sheetViews>
  <sheetFormatPr defaultColWidth="9.00390625" defaultRowHeight="12.75"/>
  <cols>
    <col min="1" max="1" width="2.28125" style="1" customWidth="1"/>
    <col min="2" max="2" width="5.7109375" style="2" customWidth="1"/>
    <col min="3" max="3" width="47.57421875" style="1" customWidth="1"/>
    <col min="4" max="4" width="10.57421875" style="1" customWidth="1"/>
    <col min="5" max="5" width="1.7109375" style="1" customWidth="1"/>
    <col min="6" max="6" width="10.57421875" style="1" customWidth="1"/>
    <col min="7" max="7" width="1.7109375" style="1" customWidth="1"/>
    <col min="8" max="8" width="18.28125" style="1" customWidth="1"/>
    <col min="9" max="16384" width="9.00390625" style="1" customWidth="1"/>
  </cols>
  <sheetData>
    <row r="1" spans="1:8" ht="12.75">
      <c r="A1" s="3"/>
      <c r="B1" s="4"/>
      <c r="C1" s="5"/>
      <c r="D1" s="5"/>
      <c r="E1" s="5"/>
      <c r="F1" s="5"/>
      <c r="G1" s="5"/>
      <c r="H1" s="5"/>
    </row>
    <row r="2" spans="1:8" ht="12.75">
      <c r="A2" s="3"/>
      <c r="B2" s="4"/>
      <c r="C2" s="5" t="s">
        <v>0</v>
      </c>
      <c r="D2" s="5"/>
      <c r="E2" s="5"/>
      <c r="F2" s="5"/>
      <c r="G2" s="5"/>
      <c r="H2" s="5"/>
    </row>
    <row r="3" spans="1:8" ht="12.75">
      <c r="A3" s="3"/>
      <c r="B3" s="4"/>
      <c r="C3" s="6" t="s">
        <v>1</v>
      </c>
      <c r="D3" s="5"/>
      <c r="E3" s="5"/>
      <c r="F3" s="5"/>
      <c r="G3" s="5"/>
      <c r="H3" s="5"/>
    </row>
    <row r="4" spans="1:8" ht="12.75">
      <c r="A4" s="3"/>
      <c r="B4" s="4"/>
      <c r="C4" s="6" t="s">
        <v>139</v>
      </c>
      <c r="D4" s="5"/>
      <c r="E4" s="5"/>
      <c r="F4" s="5"/>
      <c r="G4" s="5"/>
      <c r="H4" s="5"/>
    </row>
    <row r="5" spans="1:8" ht="12.75">
      <c r="A5" s="3"/>
      <c r="B5" s="4"/>
      <c r="C5" s="6"/>
      <c r="D5" s="5"/>
      <c r="E5" s="5"/>
      <c r="F5" s="5"/>
      <c r="G5" s="5"/>
      <c r="H5" s="5"/>
    </row>
    <row r="6" spans="1:8" ht="12.75">
      <c r="A6" s="3"/>
      <c r="B6" s="4"/>
      <c r="C6" s="5" t="s">
        <v>140</v>
      </c>
      <c r="D6" s="5"/>
      <c r="E6" s="5"/>
      <c r="F6" s="5"/>
      <c r="G6" s="5"/>
      <c r="H6" s="5"/>
    </row>
    <row r="7" spans="1:8" ht="15">
      <c r="A7" s="3"/>
      <c r="B7" s="7"/>
      <c r="C7" s="8" t="s">
        <v>2</v>
      </c>
      <c r="D7" s="9"/>
      <c r="E7" s="10"/>
      <c r="F7" s="10"/>
      <c r="G7" s="10"/>
      <c r="H7" s="10"/>
    </row>
    <row r="8" spans="1:8" ht="15">
      <c r="A8" s="3"/>
      <c r="B8" s="7"/>
      <c r="C8" s="8" t="s">
        <v>3</v>
      </c>
      <c r="D8" s="9"/>
      <c r="E8" s="9"/>
      <c r="F8" s="10"/>
      <c r="G8" s="10"/>
      <c r="H8" s="10"/>
    </row>
    <row r="9" spans="1:8" ht="15">
      <c r="A9" s="3"/>
      <c r="B9" s="7"/>
      <c r="C9" s="8"/>
      <c r="D9" s="9"/>
      <c r="E9" s="9"/>
      <c r="F9" s="10"/>
      <c r="G9" s="10"/>
      <c r="H9" s="10"/>
    </row>
    <row r="10" spans="1:8" ht="15">
      <c r="A10" s="3"/>
      <c r="B10" s="7"/>
      <c r="C10" s="8"/>
      <c r="D10" s="9"/>
      <c r="E10" s="10"/>
      <c r="F10" s="10"/>
      <c r="G10" s="10"/>
      <c r="H10" s="10"/>
    </row>
    <row r="11" spans="1:8" ht="15">
      <c r="A11" s="3"/>
      <c r="B11" s="11"/>
      <c r="C11" s="12" t="s">
        <v>4</v>
      </c>
      <c r="D11" s="13"/>
      <c r="E11" s="13"/>
      <c r="F11" s="13"/>
      <c r="G11" s="13"/>
      <c r="H11" s="13"/>
    </row>
    <row r="12" spans="1:8" ht="15">
      <c r="A12" s="3"/>
      <c r="B12" s="7"/>
      <c r="C12" s="14"/>
      <c r="D12" s="10"/>
      <c r="E12" s="10"/>
      <c r="F12" s="10"/>
      <c r="G12" s="10"/>
      <c r="H12" s="180" t="s">
        <v>5</v>
      </c>
    </row>
    <row r="13" spans="1:9" ht="15">
      <c r="A13" s="3"/>
      <c r="B13" s="7"/>
      <c r="C13" s="14"/>
      <c r="D13" s="10"/>
      <c r="E13" s="10"/>
      <c r="F13" s="10"/>
      <c r="G13" s="10"/>
      <c r="H13" s="10"/>
      <c r="I13" s="3"/>
    </row>
    <row r="14" spans="1:9" ht="15">
      <c r="A14" s="3"/>
      <c r="B14" s="15" t="s">
        <v>20</v>
      </c>
      <c r="C14" s="16" t="s">
        <v>21</v>
      </c>
      <c r="D14" s="17"/>
      <c r="E14" s="17"/>
      <c r="F14" s="17"/>
      <c r="G14" s="17"/>
      <c r="H14" s="17">
        <f>H60</f>
        <v>0</v>
      </c>
      <c r="I14" s="3"/>
    </row>
    <row r="15" spans="1:9" ht="15">
      <c r="A15" s="3"/>
      <c r="B15" s="41"/>
      <c r="C15" s="18"/>
      <c r="D15" s="19"/>
      <c r="E15" s="19"/>
      <c r="F15" s="19"/>
      <c r="G15" s="19"/>
      <c r="H15" s="19"/>
      <c r="I15" s="3"/>
    </row>
    <row r="16" spans="1:9" ht="15">
      <c r="A16" s="3"/>
      <c r="B16" s="15" t="s">
        <v>24</v>
      </c>
      <c r="C16" s="16" t="s">
        <v>25</v>
      </c>
      <c r="D16" s="17"/>
      <c r="E16" s="17"/>
      <c r="F16" s="17"/>
      <c r="G16" s="17"/>
      <c r="H16" s="17">
        <f>H69</f>
        <v>0</v>
      </c>
      <c r="I16" s="3"/>
    </row>
    <row r="17" spans="1:9" ht="15">
      <c r="A17" s="3"/>
      <c r="B17" s="7"/>
      <c r="C17" s="18"/>
      <c r="D17" s="19"/>
      <c r="E17" s="19"/>
      <c r="F17" s="19"/>
      <c r="G17" s="19"/>
      <c r="H17" s="19"/>
      <c r="I17" s="3"/>
    </row>
    <row r="18" spans="1:9" ht="15">
      <c r="A18" s="3"/>
      <c r="B18" s="15" t="s">
        <v>6</v>
      </c>
      <c r="C18" s="16" t="s">
        <v>7</v>
      </c>
      <c r="D18" s="17"/>
      <c r="E18" s="17"/>
      <c r="F18" s="17"/>
      <c r="G18" s="17"/>
      <c r="H18" s="17">
        <f>'Ostala in končna dela'!H1</f>
        <v>0</v>
      </c>
      <c r="I18" s="3"/>
    </row>
    <row r="19" spans="1:9" ht="15">
      <c r="A19" s="3"/>
      <c r="B19" s="7"/>
      <c r="C19" s="18"/>
      <c r="D19" s="19"/>
      <c r="E19" s="19"/>
      <c r="F19" s="19"/>
      <c r="G19" s="19"/>
      <c r="H19" s="19"/>
      <c r="I19" s="3"/>
    </row>
    <row r="20" spans="1:9" ht="15">
      <c r="A20" s="3"/>
      <c r="B20" s="15" t="s">
        <v>8</v>
      </c>
      <c r="C20" s="20" t="s">
        <v>9</v>
      </c>
      <c r="D20" s="17"/>
      <c r="E20" s="17"/>
      <c r="F20" s="17"/>
      <c r="G20" s="17"/>
      <c r="H20" s="21" t="s">
        <v>10</v>
      </c>
      <c r="I20" s="3"/>
    </row>
    <row r="21" spans="1:8" ht="12.75">
      <c r="A21" s="3"/>
      <c r="B21" s="4"/>
      <c r="C21" s="5"/>
      <c r="D21" s="5"/>
      <c r="E21" s="5"/>
      <c r="F21" s="5"/>
      <c r="G21" s="5"/>
      <c r="H21" s="5"/>
    </row>
    <row r="22" spans="1:9" ht="15">
      <c r="A22" s="3"/>
      <c r="B22" s="15" t="s">
        <v>11</v>
      </c>
      <c r="C22" s="20" t="s">
        <v>12</v>
      </c>
      <c r="D22" s="22"/>
      <c r="E22" s="22"/>
      <c r="F22" s="22"/>
      <c r="G22" s="22"/>
      <c r="H22" s="21" t="s">
        <v>10</v>
      </c>
      <c r="I22" s="23"/>
    </row>
    <row r="23" spans="1:8" ht="12.75">
      <c r="A23" s="3"/>
      <c r="B23" s="4"/>
      <c r="C23" s="5"/>
      <c r="D23" s="5"/>
      <c r="E23" s="5"/>
      <c r="F23" s="5"/>
      <c r="G23" s="5"/>
      <c r="H23" s="24"/>
    </row>
    <row r="24" spans="1:8" ht="15">
      <c r="A24" s="3"/>
      <c r="B24" s="15" t="s">
        <v>13</v>
      </c>
      <c r="C24" s="20" t="s">
        <v>14</v>
      </c>
      <c r="D24" s="22"/>
      <c r="E24" s="22"/>
      <c r="F24" s="22"/>
      <c r="G24" s="22"/>
      <c r="H24" s="21" t="s">
        <v>10</v>
      </c>
    </row>
    <row r="25" spans="1:8" ht="15">
      <c r="A25" s="3"/>
      <c r="B25" s="7"/>
      <c r="C25" s="8"/>
      <c r="D25" s="5"/>
      <c r="E25" s="5"/>
      <c r="F25" s="5"/>
      <c r="G25" s="5"/>
      <c r="H25" s="19"/>
    </row>
    <row r="26" spans="1:8" ht="15">
      <c r="A26" s="3"/>
      <c r="B26" s="15" t="s">
        <v>15</v>
      </c>
      <c r="C26" s="20" t="s">
        <v>16</v>
      </c>
      <c r="D26" s="22"/>
      <c r="E26" s="22"/>
      <c r="F26" s="22"/>
      <c r="G26" s="22"/>
      <c r="H26" s="21">
        <f>H78</f>
        <v>0</v>
      </c>
    </row>
    <row r="27" spans="1:8" ht="15">
      <c r="A27" s="3"/>
      <c r="B27" s="7"/>
      <c r="C27" s="8"/>
      <c r="D27" s="5"/>
      <c r="E27" s="5"/>
      <c r="F27" s="5"/>
      <c r="G27" s="5"/>
      <c r="H27" s="19"/>
    </row>
    <row r="28" spans="1:8" ht="12.75">
      <c r="A28" s="3"/>
      <c r="B28" s="25"/>
      <c r="C28" s="26" t="s">
        <v>17</v>
      </c>
      <c r="D28" s="27"/>
      <c r="E28" s="27"/>
      <c r="F28" s="27"/>
      <c r="G28" s="27"/>
      <c r="H28" s="28">
        <f>SUM(H14:H26)</f>
        <v>0</v>
      </c>
    </row>
    <row r="29" spans="1:8" ht="12.75">
      <c r="A29" s="3"/>
      <c r="B29" s="4"/>
      <c r="C29" s="5"/>
      <c r="D29" s="5"/>
      <c r="E29" s="5"/>
      <c r="F29" s="5"/>
      <c r="G29" s="5"/>
      <c r="H29" s="5"/>
    </row>
    <row r="30" spans="1:8" ht="12.75">
      <c r="A30" s="3"/>
      <c r="B30" s="4"/>
      <c r="C30" s="5"/>
      <c r="D30" s="5"/>
      <c r="E30" s="5"/>
      <c r="F30" s="5"/>
      <c r="G30" s="5"/>
      <c r="H30" s="5"/>
    </row>
    <row r="31" spans="1:8" ht="12.75">
      <c r="A31" s="3"/>
      <c r="B31" s="4"/>
      <c r="C31" s="5"/>
      <c r="D31" s="5"/>
      <c r="E31" s="5"/>
      <c r="F31" s="5"/>
      <c r="G31" s="5"/>
      <c r="H31" s="5"/>
    </row>
    <row r="32" spans="1:8" ht="12.75">
      <c r="A32" s="3"/>
      <c r="B32" s="4"/>
      <c r="C32" s="5"/>
      <c r="D32" s="5"/>
      <c r="E32" s="5"/>
      <c r="F32" s="5"/>
      <c r="G32" s="5"/>
      <c r="H32" s="5"/>
    </row>
    <row r="33" spans="1:8" ht="51">
      <c r="A33" s="155"/>
      <c r="B33" s="156"/>
      <c r="C33" s="179" t="s">
        <v>137</v>
      </c>
      <c r="D33" s="157"/>
      <c r="E33" s="158"/>
      <c r="F33" s="158"/>
      <c r="G33" s="158"/>
      <c r="H33" s="176">
        <v>1400</v>
      </c>
    </row>
    <row r="34" spans="1:8" ht="12.75">
      <c r="A34" s="3"/>
      <c r="B34" s="4"/>
      <c r="C34" s="5"/>
      <c r="D34" s="5"/>
      <c r="E34" s="5"/>
      <c r="F34" s="5"/>
      <c r="G34" s="5"/>
      <c r="H34" s="5"/>
    </row>
    <row r="35" spans="1:8" ht="12.75">
      <c r="A35" s="3"/>
      <c r="B35" s="4"/>
      <c r="D35" s="5"/>
      <c r="E35" s="5"/>
      <c r="F35" s="5"/>
      <c r="G35" s="5"/>
      <c r="H35" s="5"/>
    </row>
    <row r="36" spans="1:8" ht="12.75">
      <c r="A36" s="3"/>
      <c r="B36" s="4"/>
      <c r="D36" s="5"/>
      <c r="E36" s="5"/>
      <c r="F36" s="5"/>
      <c r="G36" s="5"/>
      <c r="H36" s="5"/>
    </row>
    <row r="37" spans="1:8" ht="12.75">
      <c r="A37" s="3"/>
      <c r="B37" s="4"/>
      <c r="C37" s="5"/>
      <c r="D37" s="5"/>
      <c r="E37" s="5"/>
      <c r="F37" s="5"/>
      <c r="G37" s="5"/>
      <c r="H37" s="5"/>
    </row>
    <row r="38" spans="1:8" ht="12.75">
      <c r="A38" s="3"/>
      <c r="B38" s="4"/>
      <c r="C38" s="5"/>
      <c r="D38" s="5"/>
      <c r="E38" s="5"/>
      <c r="F38" s="5"/>
      <c r="G38" s="5"/>
      <c r="H38" s="5"/>
    </row>
    <row r="39" spans="1:8" ht="15">
      <c r="A39" s="3"/>
      <c r="B39" s="7"/>
      <c r="C39" s="177" t="s">
        <v>18</v>
      </c>
      <c r="D39" s="10"/>
      <c r="E39" s="10"/>
      <c r="F39" s="10"/>
      <c r="G39" s="10"/>
      <c r="H39" s="10"/>
    </row>
    <row r="40" spans="1:8" ht="67.5">
      <c r="A40" s="3"/>
      <c r="B40" s="7"/>
      <c r="C40" s="178" t="s">
        <v>138</v>
      </c>
      <c r="D40" s="10"/>
      <c r="E40" s="10"/>
      <c r="F40" s="10"/>
      <c r="G40" s="10"/>
      <c r="H40" s="10"/>
    </row>
    <row r="41" spans="1:8" ht="15">
      <c r="A41" s="3"/>
      <c r="B41" s="7"/>
      <c r="C41" s="14"/>
      <c r="D41" s="10"/>
      <c r="E41" s="10"/>
      <c r="F41" s="10"/>
      <c r="G41" s="10"/>
      <c r="H41" s="10"/>
    </row>
    <row r="42" spans="1:8" ht="12.75">
      <c r="A42" s="3"/>
      <c r="B42" s="4"/>
      <c r="C42" s="29"/>
      <c r="D42" s="10"/>
      <c r="E42" s="10"/>
      <c r="F42" s="10"/>
      <c r="G42" s="10"/>
      <c r="H42" s="30"/>
    </row>
    <row r="43" spans="1:8" ht="12.75">
      <c r="A43" s="3"/>
      <c r="B43" s="4"/>
      <c r="C43" s="14"/>
      <c r="D43" s="10"/>
      <c r="E43" s="10"/>
      <c r="F43" s="10"/>
      <c r="G43" s="10"/>
      <c r="H43" s="10"/>
    </row>
    <row r="44" spans="1:8" ht="12.75">
      <c r="A44" s="3"/>
      <c r="B44" s="4"/>
      <c r="C44" s="5"/>
      <c r="D44" s="5"/>
      <c r="E44" s="5"/>
      <c r="F44" s="10"/>
      <c r="G44" s="5"/>
      <c r="H44" s="5"/>
    </row>
    <row r="45" spans="1:8" ht="12.75">
      <c r="A45" s="3"/>
      <c r="B45" s="4"/>
      <c r="C45" s="5"/>
      <c r="D45" s="5"/>
      <c r="E45" s="5"/>
      <c r="F45" s="5"/>
      <c r="G45" s="5"/>
      <c r="H45" s="5"/>
    </row>
    <row r="46" spans="1:8" ht="12.75">
      <c r="A46" s="3"/>
      <c r="B46" s="4"/>
      <c r="C46" s="5"/>
      <c r="D46" s="5"/>
      <c r="E46" s="5"/>
      <c r="F46" s="5"/>
      <c r="G46" s="5"/>
      <c r="H46" s="5"/>
    </row>
    <row r="47" spans="1:8" ht="15">
      <c r="A47" s="3"/>
      <c r="B47" s="7"/>
      <c r="C47" s="8" t="s">
        <v>2</v>
      </c>
      <c r="D47" s="9"/>
      <c r="E47" s="10"/>
      <c r="F47" s="10"/>
      <c r="G47" s="10"/>
      <c r="H47" s="10"/>
    </row>
    <row r="48" spans="1:8" ht="15">
      <c r="A48" s="3"/>
      <c r="B48" s="7"/>
      <c r="C48" s="8" t="s">
        <v>3</v>
      </c>
      <c r="D48" s="9"/>
      <c r="E48" s="9"/>
      <c r="F48" s="10"/>
      <c r="G48" s="10"/>
      <c r="H48" s="10"/>
    </row>
    <row r="49" spans="1:8" ht="15">
      <c r="A49" s="3"/>
      <c r="B49" s="7"/>
      <c r="C49" s="8"/>
      <c r="D49" s="9"/>
      <c r="E49" s="10"/>
      <c r="F49" s="10"/>
      <c r="G49" s="10"/>
      <c r="H49" s="10"/>
    </row>
    <row r="50" spans="1:8" ht="15">
      <c r="A50" s="3"/>
      <c r="B50" s="7"/>
      <c r="C50" s="8" t="s">
        <v>19</v>
      </c>
      <c r="D50" s="10"/>
      <c r="E50" s="10"/>
      <c r="F50" s="10"/>
      <c r="G50" s="10"/>
      <c r="H50" s="10"/>
    </row>
    <row r="51" spans="1:8" ht="15">
      <c r="A51" s="3"/>
      <c r="B51" s="7"/>
      <c r="C51" s="14"/>
      <c r="D51" s="10"/>
      <c r="E51" s="10"/>
      <c r="F51" s="10"/>
      <c r="G51" s="10"/>
      <c r="H51" s="10"/>
    </row>
    <row r="52" spans="1:8" ht="15">
      <c r="A52" s="3"/>
      <c r="B52" s="7"/>
      <c r="C52" s="14"/>
      <c r="D52" s="10"/>
      <c r="E52" s="10"/>
      <c r="F52" s="10"/>
      <c r="G52" s="10"/>
      <c r="H52" s="10"/>
    </row>
    <row r="53" spans="1:8" ht="15.75">
      <c r="A53" s="3"/>
      <c r="B53" s="31" t="s">
        <v>20</v>
      </c>
      <c r="C53" s="32" t="s">
        <v>21</v>
      </c>
      <c r="D53" s="33"/>
      <c r="E53" s="33"/>
      <c r="F53" s="33"/>
      <c r="G53" s="33"/>
      <c r="H53" s="33"/>
    </row>
    <row r="54" spans="1:8" ht="12.75">
      <c r="A54" s="3"/>
      <c r="B54" s="4"/>
      <c r="C54" s="5"/>
      <c r="D54" s="10"/>
      <c r="E54" s="10"/>
      <c r="F54" s="10"/>
      <c r="G54" s="10"/>
      <c r="H54" s="10"/>
    </row>
    <row r="55" spans="1:8" ht="15">
      <c r="A55" s="3"/>
      <c r="B55" s="7" t="str">
        <f>'Gradbena dela'!A3</f>
        <v>0.</v>
      </c>
      <c r="C55" s="14" t="str">
        <f>'Gradbena dela'!B3</f>
        <v>PREDDELA in RUŠENJA</v>
      </c>
      <c r="D55" s="10"/>
      <c r="E55" s="10"/>
      <c r="F55" s="10"/>
      <c r="G55" s="10"/>
      <c r="H55" s="10">
        <f>'Gradbena dela'!H3</f>
        <v>0</v>
      </c>
    </row>
    <row r="56" spans="1:8" ht="15">
      <c r="A56" s="3"/>
      <c r="B56" s="7" t="str">
        <f>'Gradbena dela'!A17</f>
        <v>II.</v>
      </c>
      <c r="C56" s="14" t="str">
        <f>'Gradbena dela'!B17</f>
        <v>BETONSKA IN ARMIRANO-BETONSKA DELA</v>
      </c>
      <c r="D56" s="10"/>
      <c r="E56" s="10"/>
      <c r="F56" s="10"/>
      <c r="G56" s="10"/>
      <c r="H56" s="10">
        <f>'Gradbena dela'!H17</f>
        <v>0</v>
      </c>
    </row>
    <row r="57" spans="1:8" ht="15">
      <c r="A57" s="3"/>
      <c r="B57" s="7" t="str">
        <f>'Gradbena dela'!A28</f>
        <v>III.</v>
      </c>
      <c r="C57" s="14" t="str">
        <f>'Gradbena dela'!B28</f>
        <v>ZIDARSKA DELA</v>
      </c>
      <c r="D57" s="10"/>
      <c r="E57" s="10"/>
      <c r="F57" s="10"/>
      <c r="G57" s="10"/>
      <c r="H57" s="10">
        <f>'Gradbena dela'!H28</f>
        <v>0</v>
      </c>
    </row>
    <row r="58" spans="1:8" ht="15">
      <c r="A58" s="3"/>
      <c r="B58" s="7" t="str">
        <f>'Gradbena dela'!A39</f>
        <v>IV.</v>
      </c>
      <c r="C58" s="14" t="str">
        <f>'Gradbena dela'!B39</f>
        <v>TESARSKA DELA</v>
      </c>
      <c r="D58" s="10"/>
      <c r="E58" s="10"/>
      <c r="F58" s="10"/>
      <c r="G58" s="10"/>
      <c r="H58" s="10">
        <f>'Gradbena dela'!H39</f>
        <v>0</v>
      </c>
    </row>
    <row r="59" spans="1:8" ht="15">
      <c r="A59" s="3"/>
      <c r="B59" s="34" t="str">
        <f>'Gradbena dela'!A56</f>
        <v>VI.</v>
      </c>
      <c r="C59" s="35" t="str">
        <f>'Gradbena dela'!B56</f>
        <v>FASADERSKA DELA</v>
      </c>
      <c r="D59" s="36"/>
      <c r="E59" s="36"/>
      <c r="F59" s="36"/>
      <c r="G59" s="36"/>
      <c r="H59" s="36">
        <f>'Gradbena dela'!H56</f>
        <v>0</v>
      </c>
    </row>
    <row r="60" spans="1:8" ht="15">
      <c r="A60" s="3"/>
      <c r="B60" s="37"/>
      <c r="C60" s="38" t="s">
        <v>22</v>
      </c>
      <c r="D60" s="39"/>
      <c r="E60" s="39"/>
      <c r="F60" s="39"/>
      <c r="G60" s="39"/>
      <c r="H60" s="28">
        <f>SUM(H55:H59)</f>
        <v>0</v>
      </c>
    </row>
    <row r="61" spans="1:8" ht="15">
      <c r="A61" s="3"/>
      <c r="B61" s="7"/>
      <c r="C61" s="14" t="s">
        <v>23</v>
      </c>
      <c r="D61" s="10"/>
      <c r="E61" s="10"/>
      <c r="F61" s="10"/>
      <c r="G61" s="10"/>
      <c r="H61" s="10" t="s">
        <v>23</v>
      </c>
    </row>
    <row r="62" spans="1:8" ht="15.75">
      <c r="A62" s="3"/>
      <c r="B62" s="40"/>
      <c r="C62" s="14"/>
      <c r="D62" s="10"/>
      <c r="E62" s="10"/>
      <c r="F62" s="10"/>
      <c r="G62" s="10"/>
      <c r="H62" s="19"/>
    </row>
    <row r="63" spans="1:8" ht="15.75">
      <c r="A63" s="3"/>
      <c r="B63" s="31" t="s">
        <v>24</v>
      </c>
      <c r="C63" s="32" t="s">
        <v>25</v>
      </c>
      <c r="D63" s="33"/>
      <c r="E63" s="33"/>
      <c r="F63" s="33"/>
      <c r="G63" s="33"/>
      <c r="H63" s="33"/>
    </row>
    <row r="64" spans="1:8" ht="12.75">
      <c r="A64" s="3"/>
      <c r="B64" s="4"/>
      <c r="C64" s="5"/>
      <c r="D64" s="5"/>
      <c r="E64" s="5"/>
      <c r="F64" s="5"/>
      <c r="G64" s="5"/>
      <c r="H64" s="5"/>
    </row>
    <row r="65" spans="1:8" ht="15">
      <c r="A65" s="3"/>
      <c r="B65" s="7" t="str">
        <f>'Obrtniška dela'!A3</f>
        <v>I.</v>
      </c>
      <c r="C65" s="14" t="str">
        <f>'Obrtniška dela'!B3</f>
        <v>KROVSKA DELA</v>
      </c>
      <c r="D65" s="10"/>
      <c r="E65" s="10"/>
      <c r="F65" s="10"/>
      <c r="G65" s="10"/>
      <c r="H65" s="10">
        <f>'Obrtniška dela'!H3</f>
        <v>0</v>
      </c>
    </row>
    <row r="66" spans="1:8" ht="15">
      <c r="A66" s="3"/>
      <c r="B66" s="7" t="str">
        <f>'Obrtniška dela'!A37</f>
        <v>II.</v>
      </c>
      <c r="C66" s="14" t="str">
        <f>'Obrtniška dela'!B37</f>
        <v>KLEPARSKA DELA</v>
      </c>
      <c r="D66" s="10"/>
      <c r="E66" s="10"/>
      <c r="F66" s="10"/>
      <c r="G66" s="10"/>
      <c r="H66" s="10">
        <f>'Obrtniška dela'!H37</f>
        <v>0</v>
      </c>
    </row>
    <row r="67" spans="1:8" ht="15">
      <c r="A67" s="3"/>
      <c r="B67" s="7" t="str">
        <f>'Obrtniška dela'!A58</f>
        <v>III.</v>
      </c>
      <c r="C67" s="14" t="str">
        <f>'Obrtniška dela'!B58</f>
        <v>KLJUČAVNIČARSKA DELA</v>
      </c>
      <c r="D67" s="10"/>
      <c r="E67" s="10"/>
      <c r="F67" s="10"/>
      <c r="G67" s="10"/>
      <c r="H67" s="10">
        <f>'Obrtniška dela'!H58</f>
        <v>0</v>
      </c>
    </row>
    <row r="68" spans="1:8" ht="15">
      <c r="A68" s="3"/>
      <c r="B68" s="7" t="str">
        <f>'Obrtniška dela'!A68</f>
        <v>IV.</v>
      </c>
      <c r="C68" s="14" t="str">
        <f>'Obrtniška dela'!B68</f>
        <v>MIZARSKA DELA</v>
      </c>
      <c r="D68" s="10"/>
      <c r="E68" s="10"/>
      <c r="F68" s="10"/>
      <c r="G68" s="10"/>
      <c r="H68" s="10">
        <f>'Obrtniška dela'!H68</f>
        <v>0</v>
      </c>
    </row>
    <row r="69" spans="1:8" ht="15">
      <c r="A69" s="3"/>
      <c r="B69" s="37"/>
      <c r="C69" s="38" t="s">
        <v>26</v>
      </c>
      <c r="D69" s="39"/>
      <c r="E69" s="39"/>
      <c r="F69" s="39"/>
      <c r="G69" s="39"/>
      <c r="H69" s="28">
        <f>SUM(H65:H68)</f>
        <v>0</v>
      </c>
    </row>
    <row r="70" spans="1:8" ht="15.75">
      <c r="A70" s="3"/>
      <c r="B70" s="40"/>
      <c r="C70" s="14"/>
      <c r="D70" s="10"/>
      <c r="E70" s="10"/>
      <c r="F70" s="10"/>
      <c r="G70" s="10"/>
      <c r="H70" s="19"/>
    </row>
    <row r="71" spans="1:8" ht="15.75">
      <c r="A71" s="3"/>
      <c r="B71" s="40"/>
      <c r="C71" s="14"/>
      <c r="D71" s="10"/>
      <c r="E71" s="10"/>
      <c r="F71" s="10"/>
      <c r="G71" s="10"/>
      <c r="H71" s="19"/>
    </row>
    <row r="72" spans="1:8" ht="15.75">
      <c r="A72" s="3"/>
      <c r="B72" s="31" t="s">
        <v>6</v>
      </c>
      <c r="C72" s="32" t="s">
        <v>7</v>
      </c>
      <c r="D72" s="33"/>
      <c r="E72" s="33"/>
      <c r="F72" s="33"/>
      <c r="G72" s="33"/>
      <c r="H72" s="33">
        <f>'Ostala in končna dela'!H1</f>
        <v>0</v>
      </c>
    </row>
    <row r="73" spans="1:8" ht="15.75">
      <c r="A73" s="3"/>
      <c r="B73" s="40"/>
      <c r="C73" s="14"/>
      <c r="D73" s="10"/>
      <c r="E73" s="10"/>
      <c r="F73" s="10"/>
      <c r="G73" s="10"/>
      <c r="H73" s="19"/>
    </row>
    <row r="74" spans="1:8" ht="15">
      <c r="A74" s="3"/>
      <c r="B74" s="37"/>
      <c r="C74" s="38" t="s">
        <v>27</v>
      </c>
      <c r="D74" s="39"/>
      <c r="E74" s="39"/>
      <c r="F74" s="39"/>
      <c r="G74" s="39"/>
      <c r="H74" s="28">
        <f>H72</f>
        <v>0</v>
      </c>
    </row>
    <row r="75" spans="1:8" ht="15">
      <c r="A75" s="3"/>
      <c r="B75" s="41"/>
      <c r="C75" s="14"/>
      <c r="D75" s="10"/>
      <c r="E75" s="10"/>
      <c r="F75" s="10"/>
      <c r="G75" s="10"/>
      <c r="H75"/>
    </row>
    <row r="76" spans="1:8" ht="15.75">
      <c r="A76" s="5"/>
      <c r="B76" s="31" t="s">
        <v>15</v>
      </c>
      <c r="C76" s="32" t="s">
        <v>16</v>
      </c>
      <c r="D76" s="175">
        <v>0.1</v>
      </c>
      <c r="E76" s="33"/>
      <c r="F76" s="33"/>
      <c r="G76" s="33"/>
      <c r="H76" s="33"/>
    </row>
    <row r="77" spans="1:8" ht="71.25" customHeight="1">
      <c r="A77" s="5"/>
      <c r="B77" s="41"/>
      <c r="C77" s="174" t="s">
        <v>136</v>
      </c>
      <c r="D77" s="10"/>
      <c r="E77" s="10"/>
      <c r="F77" s="10"/>
      <c r="G77" s="10"/>
      <c r="H77" s="10"/>
    </row>
    <row r="78" spans="1:8" ht="15">
      <c r="A78" s="5"/>
      <c r="B78" s="37"/>
      <c r="C78" s="38" t="s">
        <v>28</v>
      </c>
      <c r="D78" s="39"/>
      <c r="E78" s="39"/>
      <c r="F78" s="39"/>
      <c r="G78" s="39"/>
      <c r="H78" s="28">
        <f>0.1*(H60+H69+H74)</f>
        <v>0</v>
      </c>
    </row>
    <row r="79" ht="12.75">
      <c r="A79" s="3"/>
    </row>
    <row r="80" spans="2:8" ht="12.75">
      <c r="B80" s="4"/>
      <c r="C80" s="3"/>
      <c r="D80" s="3"/>
      <c r="E80" s="3"/>
      <c r="F80" s="3"/>
      <c r="G80" s="3"/>
      <c r="H80" s="3"/>
    </row>
    <row r="81" spans="1:8" ht="12.75">
      <c r="A81" s="3"/>
      <c r="B81" s="4"/>
      <c r="C81" s="3"/>
      <c r="D81" s="3"/>
      <c r="E81" s="3"/>
      <c r="F81" s="3"/>
      <c r="G81" s="3"/>
      <c r="H81" s="3"/>
    </row>
    <row r="82" spans="1:8" ht="12.75">
      <c r="A82" s="3"/>
      <c r="B82" s="4"/>
      <c r="C82" s="3"/>
      <c r="D82" s="3"/>
      <c r="E82" s="3"/>
      <c r="F82" s="3"/>
      <c r="G82" s="3"/>
      <c r="H82" s="3"/>
    </row>
    <row r="83" spans="1:8" ht="12.75">
      <c r="A83" s="3"/>
      <c r="B83" s="4"/>
      <c r="C83" s="3"/>
      <c r="D83" s="3"/>
      <c r="E83" s="3"/>
      <c r="F83" s="3"/>
      <c r="G83" s="3"/>
      <c r="H83" s="3"/>
    </row>
    <row r="84" spans="1:8" ht="12.75">
      <c r="A84" s="3"/>
      <c r="B84" s="4"/>
      <c r="C84" s="3"/>
      <c r="D84" s="3"/>
      <c r="E84" s="3"/>
      <c r="F84" s="3"/>
      <c r="G84" s="3"/>
      <c r="H84" s="3"/>
    </row>
    <row r="85" spans="1:8" ht="12.75">
      <c r="A85" s="3"/>
      <c r="B85" s="4"/>
      <c r="C85" s="3"/>
      <c r="D85" s="3"/>
      <c r="E85" s="3"/>
      <c r="F85" s="3"/>
      <c r="G85" s="3"/>
      <c r="H85" s="3"/>
    </row>
    <row r="86" spans="1:8" ht="12.75">
      <c r="A86" s="3"/>
      <c r="B86" s="4"/>
      <c r="C86" s="3"/>
      <c r="D86" s="3"/>
      <c r="E86" s="3"/>
      <c r="F86" s="3"/>
      <c r="G86" s="3"/>
      <c r="H86" s="3"/>
    </row>
    <row r="87" spans="1:8" ht="12.75">
      <c r="A87" s="3"/>
      <c r="B87" s="4"/>
      <c r="C87" s="3"/>
      <c r="D87" s="3"/>
      <c r="E87" s="3"/>
      <c r="F87" s="3"/>
      <c r="G87" s="3"/>
      <c r="H87" s="3"/>
    </row>
    <row r="88" spans="1:8" ht="12.75">
      <c r="A88" s="3"/>
      <c r="B88" s="4"/>
      <c r="C88" s="3"/>
      <c r="D88" s="3"/>
      <c r="E88" s="3"/>
      <c r="F88" s="3"/>
      <c r="G88" s="3"/>
      <c r="H88" s="3"/>
    </row>
    <row r="89" spans="1:8" ht="12.75">
      <c r="A89" s="3"/>
      <c r="B89" s="4"/>
      <c r="C89" s="3"/>
      <c r="D89" s="3"/>
      <c r="E89" s="3"/>
      <c r="F89" s="3"/>
      <c r="G89" s="3"/>
      <c r="H89" s="3"/>
    </row>
    <row r="90" spans="1:8" ht="12.75">
      <c r="A90" s="3"/>
      <c r="B90" s="4"/>
      <c r="C90" s="3"/>
      <c r="D90" s="3"/>
      <c r="E90" s="3"/>
      <c r="F90" s="3"/>
      <c r="G90" s="3"/>
      <c r="H90" s="3"/>
    </row>
    <row r="91" spans="1:8" ht="12.75">
      <c r="A91" s="3"/>
      <c r="B91" s="4"/>
      <c r="C91" s="3"/>
      <c r="D91" s="3"/>
      <c r="E91" s="3"/>
      <c r="F91" s="3"/>
      <c r="G91" s="3"/>
      <c r="H91" s="3"/>
    </row>
    <row r="92" spans="1:8" ht="12.75">
      <c r="A92" s="3"/>
      <c r="B92" s="4"/>
      <c r="C92" s="3"/>
      <c r="D92" s="3"/>
      <c r="E92" s="3"/>
      <c r="F92" s="3"/>
      <c r="G92" s="3"/>
      <c r="H92" s="3"/>
    </row>
    <row r="93" spans="1:8" ht="12.75">
      <c r="A93" s="3"/>
      <c r="B93" s="4"/>
      <c r="C93" s="3"/>
      <c r="D93" s="3"/>
      <c r="E93" s="3"/>
      <c r="F93" s="3"/>
      <c r="G93" s="3"/>
      <c r="H93" s="3"/>
    </row>
    <row r="94" spans="1:8" ht="12.75">
      <c r="A94" s="3"/>
      <c r="B94" s="4"/>
      <c r="C94" s="3"/>
      <c r="D94" s="3"/>
      <c r="E94" s="3"/>
      <c r="F94" s="3"/>
      <c r="G94" s="3"/>
      <c r="H94" s="3"/>
    </row>
    <row r="95" spans="1:8" ht="12.75">
      <c r="A95" s="3"/>
      <c r="B95" s="4"/>
      <c r="C95" s="3"/>
      <c r="D95" s="3"/>
      <c r="E95" s="3"/>
      <c r="F95" s="3"/>
      <c r="G95" s="3"/>
      <c r="H95" s="3"/>
    </row>
    <row r="96" spans="1:8" ht="12.75">
      <c r="A96" s="3"/>
      <c r="B96" s="4"/>
      <c r="C96" s="3"/>
      <c r="D96" s="3"/>
      <c r="E96" s="3"/>
      <c r="F96" s="3"/>
      <c r="G96" s="3"/>
      <c r="H96" s="3"/>
    </row>
    <row r="97" spans="1:8" ht="12.75">
      <c r="A97" s="3"/>
      <c r="B97" s="4"/>
      <c r="C97" s="3"/>
      <c r="D97" s="3"/>
      <c r="E97" s="3"/>
      <c r="F97" s="3"/>
      <c r="G97" s="3"/>
      <c r="H97" s="3"/>
    </row>
    <row r="98" spans="1:8" ht="12.75">
      <c r="A98" s="3"/>
      <c r="B98" s="4"/>
      <c r="C98" s="3"/>
      <c r="D98" s="3"/>
      <c r="E98" s="3"/>
      <c r="F98" s="3"/>
      <c r="G98" s="3"/>
      <c r="H98" s="3"/>
    </row>
    <row r="99" spans="1:8" ht="12.75">
      <c r="A99" s="3"/>
      <c r="B99" s="4"/>
      <c r="C99" s="3"/>
      <c r="D99" s="3"/>
      <c r="E99" s="3"/>
      <c r="F99" s="3"/>
      <c r="G99" s="3"/>
      <c r="H99" s="3"/>
    </row>
    <row r="100" spans="1:8" ht="12.75">
      <c r="A100" s="3"/>
      <c r="B100" s="4"/>
      <c r="C100" s="3"/>
      <c r="D100" s="3"/>
      <c r="E100" s="3"/>
      <c r="F100" s="3"/>
      <c r="G100" s="3"/>
      <c r="H100" s="3"/>
    </row>
    <row r="101" spans="1:8" ht="12.75">
      <c r="A101" s="3"/>
      <c r="B101" s="4"/>
      <c r="C101" s="3"/>
      <c r="D101" s="3"/>
      <c r="E101" s="3"/>
      <c r="F101" s="3"/>
      <c r="G101" s="3"/>
      <c r="H101" s="3"/>
    </row>
    <row r="102" spans="1:8" ht="12.75">
      <c r="A102" s="3"/>
      <c r="B102" s="4"/>
      <c r="C102" s="3"/>
      <c r="D102" s="3"/>
      <c r="E102" s="3"/>
      <c r="F102" s="3"/>
      <c r="G102" s="3"/>
      <c r="H102" s="3"/>
    </row>
    <row r="103" spans="1:8" ht="12.75">
      <c r="A103" s="3"/>
      <c r="B103" s="4"/>
      <c r="C103" s="3"/>
      <c r="D103" s="3"/>
      <c r="E103" s="3"/>
      <c r="F103" s="3"/>
      <c r="G103" s="3"/>
      <c r="H103" s="3"/>
    </row>
    <row r="104" spans="1:8" ht="12.75">
      <c r="A104" s="3"/>
      <c r="B104" s="4"/>
      <c r="C104" s="3"/>
      <c r="D104" s="3"/>
      <c r="E104" s="3"/>
      <c r="F104" s="3"/>
      <c r="G104" s="3"/>
      <c r="H104" s="3"/>
    </row>
    <row r="105" spans="1:8" ht="12.75">
      <c r="A105" s="3"/>
      <c r="B105" s="4"/>
      <c r="C105" s="3"/>
      <c r="D105" s="3"/>
      <c r="E105" s="3"/>
      <c r="F105" s="3"/>
      <c r="G105" s="3"/>
      <c r="H105" s="3"/>
    </row>
    <row r="106" spans="1:8" ht="12.75">
      <c r="A106" s="3"/>
      <c r="B106" s="4"/>
      <c r="C106" s="3"/>
      <c r="D106" s="3"/>
      <c r="E106" s="3"/>
      <c r="F106" s="3"/>
      <c r="G106" s="3"/>
      <c r="H106" s="3"/>
    </row>
    <row r="107" spans="1:8" ht="12.75">
      <c r="A107" s="3"/>
      <c r="B107" s="4"/>
      <c r="C107" s="3"/>
      <c r="D107" s="3"/>
      <c r="E107" s="3"/>
      <c r="F107" s="3"/>
      <c r="G107" s="3"/>
      <c r="H107" s="3"/>
    </row>
    <row r="108" spans="1:8" ht="12.75">
      <c r="A108" s="3"/>
      <c r="B108" s="4"/>
      <c r="C108" s="3"/>
      <c r="D108" s="3"/>
      <c r="E108" s="3"/>
      <c r="F108" s="3"/>
      <c r="G108" s="3"/>
      <c r="H108" s="3"/>
    </row>
    <row r="109" spans="1:8" ht="12.75">
      <c r="A109" s="3"/>
      <c r="B109" s="4"/>
      <c r="C109" s="3"/>
      <c r="D109" s="3"/>
      <c r="E109" s="3"/>
      <c r="F109" s="3"/>
      <c r="G109" s="3"/>
      <c r="H109" s="3"/>
    </row>
    <row r="110" spans="1:8" ht="12.75">
      <c r="A110" s="3"/>
      <c r="B110" s="4"/>
      <c r="C110" s="3"/>
      <c r="D110" s="3"/>
      <c r="E110" s="3"/>
      <c r="F110" s="3"/>
      <c r="G110" s="3"/>
      <c r="H110" s="3"/>
    </row>
    <row r="111" spans="1:8" ht="12.75">
      <c r="A111" s="3"/>
      <c r="B111" s="4"/>
      <c r="C111" s="3"/>
      <c r="D111" s="3"/>
      <c r="E111" s="3"/>
      <c r="F111" s="3"/>
      <c r="G111" s="3"/>
      <c r="H111" s="3"/>
    </row>
    <row r="112" spans="1:8" ht="12.75">
      <c r="A112" s="3"/>
      <c r="B112" s="4"/>
      <c r="C112" s="3"/>
      <c r="D112" s="3"/>
      <c r="E112" s="3"/>
      <c r="F112" s="3"/>
      <c r="G112" s="3"/>
      <c r="H112" s="3"/>
    </row>
    <row r="113" spans="1:8" ht="12.75">
      <c r="A113" s="3"/>
      <c r="B113" s="4"/>
      <c r="C113" s="3"/>
      <c r="D113" s="3"/>
      <c r="E113" s="3"/>
      <c r="F113" s="3"/>
      <c r="G113" s="3"/>
      <c r="H113" s="3"/>
    </row>
    <row r="114" spans="1:8" ht="12.75">
      <c r="A114" s="3"/>
      <c r="B114" s="4"/>
      <c r="C114" s="3"/>
      <c r="D114" s="3"/>
      <c r="E114" s="3"/>
      <c r="F114" s="3"/>
      <c r="G114" s="3"/>
      <c r="H114" s="3"/>
    </row>
    <row r="115" spans="1:8" ht="12.75">
      <c r="A115" s="3"/>
      <c r="B115" s="4"/>
      <c r="C115" s="3"/>
      <c r="D115" s="3"/>
      <c r="E115" s="3"/>
      <c r="F115" s="3"/>
      <c r="G115" s="3"/>
      <c r="H115" s="3"/>
    </row>
    <row r="116" spans="1:8" ht="12.75">
      <c r="A116" s="3"/>
      <c r="B116" s="4"/>
      <c r="C116" s="3"/>
      <c r="D116" s="3"/>
      <c r="E116" s="3"/>
      <c r="F116" s="3"/>
      <c r="G116" s="3"/>
      <c r="H116" s="3"/>
    </row>
    <row r="117" spans="1:8" ht="12.75">
      <c r="A117" s="3"/>
      <c r="B117" s="4"/>
      <c r="C117" s="3"/>
      <c r="D117" s="3"/>
      <c r="E117" s="3"/>
      <c r="F117" s="3"/>
      <c r="G117" s="3"/>
      <c r="H117" s="3"/>
    </row>
    <row r="118" spans="1:8" ht="12.75">
      <c r="A118" s="3"/>
      <c r="B118" s="4"/>
      <c r="C118" s="3"/>
      <c r="D118" s="3"/>
      <c r="E118" s="3"/>
      <c r="F118" s="3"/>
      <c r="G118" s="3"/>
      <c r="H118" s="3"/>
    </row>
    <row r="119" spans="1:8" ht="12.75">
      <c r="A119" s="3"/>
      <c r="B119" s="4"/>
      <c r="C119" s="3"/>
      <c r="D119" s="3"/>
      <c r="E119" s="3"/>
      <c r="F119" s="3"/>
      <c r="G119" s="3"/>
      <c r="H119" s="3"/>
    </row>
    <row r="120" spans="1:8" ht="12.75">
      <c r="A120" s="3"/>
      <c r="B120" s="4"/>
      <c r="C120" s="3"/>
      <c r="D120" s="3"/>
      <c r="E120" s="3"/>
      <c r="F120" s="3"/>
      <c r="G120" s="3"/>
      <c r="H120" s="3"/>
    </row>
    <row r="121" spans="1:8" ht="12.75">
      <c r="A121" s="3"/>
      <c r="B121" s="4"/>
      <c r="C121" s="3"/>
      <c r="D121" s="3"/>
      <c r="E121" s="3"/>
      <c r="F121" s="3"/>
      <c r="G121" s="3"/>
      <c r="H121" s="3"/>
    </row>
    <row r="122" spans="1:8" ht="12.75">
      <c r="A122" s="3"/>
      <c r="B122" s="4"/>
      <c r="C122" s="3"/>
      <c r="D122" s="3"/>
      <c r="E122" s="3"/>
      <c r="F122" s="3"/>
      <c r="G122" s="3"/>
      <c r="H122" s="3"/>
    </row>
    <row r="123" spans="1:8" ht="12.75">
      <c r="A123" s="3"/>
      <c r="B123" s="4"/>
      <c r="C123" s="3"/>
      <c r="D123" s="3"/>
      <c r="E123" s="3"/>
      <c r="F123" s="3"/>
      <c r="G123" s="3"/>
      <c r="H123" s="3"/>
    </row>
    <row r="124" spans="1:8" ht="12.75">
      <c r="A124" s="3"/>
      <c r="B124" s="4"/>
      <c r="C124" s="3"/>
      <c r="D124" s="3"/>
      <c r="E124" s="3"/>
      <c r="F124" s="3"/>
      <c r="G124" s="3"/>
      <c r="H124" s="3"/>
    </row>
    <row r="125" spans="1:8" ht="12.75">
      <c r="A125" s="3"/>
      <c r="B125" s="4"/>
      <c r="C125" s="3"/>
      <c r="D125" s="3"/>
      <c r="E125" s="3"/>
      <c r="F125" s="3"/>
      <c r="G125" s="3"/>
      <c r="H125" s="3"/>
    </row>
    <row r="126" spans="1:8" ht="12.75">
      <c r="A126" s="3"/>
      <c r="B126" s="4"/>
      <c r="C126" s="3"/>
      <c r="D126" s="3"/>
      <c r="E126" s="3"/>
      <c r="F126" s="3"/>
      <c r="G126" s="3"/>
      <c r="H126" s="3"/>
    </row>
    <row r="127" spans="1:8" ht="12.75">
      <c r="A127" s="3"/>
      <c r="B127" s="4"/>
      <c r="C127" s="3"/>
      <c r="D127" s="3"/>
      <c r="E127" s="3"/>
      <c r="F127" s="3"/>
      <c r="G127" s="3"/>
      <c r="H127" s="3"/>
    </row>
    <row r="128" spans="1:8" ht="12.75">
      <c r="A128" s="3"/>
      <c r="B128" s="4"/>
      <c r="C128" s="3"/>
      <c r="D128" s="3"/>
      <c r="E128" s="3"/>
      <c r="F128" s="3"/>
      <c r="G128" s="3"/>
      <c r="H128" s="3"/>
    </row>
    <row r="129" spans="1:8" ht="12.75">
      <c r="A129" s="3"/>
      <c r="B129" s="4"/>
      <c r="C129" s="3"/>
      <c r="D129" s="3"/>
      <c r="E129" s="3"/>
      <c r="F129" s="3"/>
      <c r="G129" s="3"/>
      <c r="H129" s="3"/>
    </row>
    <row r="130" spans="1:8" ht="12.75">
      <c r="A130" s="3"/>
      <c r="B130" s="4"/>
      <c r="C130" s="3"/>
      <c r="D130" s="3"/>
      <c r="E130" s="3"/>
      <c r="F130" s="3"/>
      <c r="G130" s="3"/>
      <c r="H130" s="3"/>
    </row>
    <row r="131" spans="1:8" ht="12.75">
      <c r="A131" s="3"/>
      <c r="B131" s="4"/>
      <c r="C131" s="3"/>
      <c r="D131" s="3"/>
      <c r="E131" s="3"/>
      <c r="F131" s="3"/>
      <c r="G131" s="3"/>
      <c r="H131" s="3"/>
    </row>
    <row r="132" spans="1:8" ht="12.75">
      <c r="A132" s="3"/>
      <c r="B132" s="4"/>
      <c r="C132" s="3"/>
      <c r="D132" s="3"/>
      <c r="E132" s="3"/>
      <c r="F132" s="3"/>
      <c r="G132" s="3"/>
      <c r="H132" s="3"/>
    </row>
    <row r="133" spans="1:8" ht="12.75">
      <c r="A133" s="3"/>
      <c r="B133" s="4"/>
      <c r="C133" s="3"/>
      <c r="D133" s="3"/>
      <c r="E133" s="3"/>
      <c r="F133" s="3"/>
      <c r="G133" s="3"/>
      <c r="H133" s="3"/>
    </row>
    <row r="134" spans="1:8" ht="12.75">
      <c r="A134" s="3"/>
      <c r="B134" s="4"/>
      <c r="C134" s="3"/>
      <c r="D134" s="3"/>
      <c r="E134" s="3"/>
      <c r="F134" s="3"/>
      <c r="G134" s="3"/>
      <c r="H134" s="3"/>
    </row>
    <row r="135" spans="1:8" ht="12.75">
      <c r="A135" s="3"/>
      <c r="B135" s="4"/>
      <c r="C135" s="3"/>
      <c r="D135" s="3"/>
      <c r="E135" s="3"/>
      <c r="F135" s="3"/>
      <c r="G135" s="3"/>
      <c r="H135" s="3"/>
    </row>
    <row r="136" spans="1:8" ht="12.75">
      <c r="A136" s="3"/>
      <c r="B136" s="4"/>
      <c r="C136" s="3"/>
      <c r="D136" s="3"/>
      <c r="E136" s="3"/>
      <c r="F136" s="3"/>
      <c r="G136" s="3"/>
      <c r="H136" s="3"/>
    </row>
    <row r="137" spans="1:8" ht="12.75">
      <c r="A137" s="3"/>
      <c r="B137" s="4"/>
      <c r="C137" s="3"/>
      <c r="D137" s="3"/>
      <c r="E137" s="3"/>
      <c r="F137" s="3"/>
      <c r="G137" s="3"/>
      <c r="H137" s="3"/>
    </row>
    <row r="138" spans="1:8" ht="12.75">
      <c r="A138" s="3"/>
      <c r="B138" s="4"/>
      <c r="C138" s="3"/>
      <c r="D138" s="3"/>
      <c r="E138" s="3"/>
      <c r="F138" s="3"/>
      <c r="G138" s="3"/>
      <c r="H138" s="3"/>
    </row>
    <row r="139" spans="1:8" ht="12.75">
      <c r="A139" s="3"/>
      <c r="B139" s="4"/>
      <c r="C139" s="3"/>
      <c r="D139" s="3"/>
      <c r="E139" s="3"/>
      <c r="F139" s="3"/>
      <c r="G139" s="3"/>
      <c r="H139" s="3"/>
    </row>
    <row r="140" spans="1:8" ht="12.75">
      <c r="A140" s="3"/>
      <c r="B140" s="4"/>
      <c r="C140" s="3"/>
      <c r="D140" s="3"/>
      <c r="E140" s="3"/>
      <c r="F140" s="3"/>
      <c r="G140" s="3"/>
      <c r="H140" s="3"/>
    </row>
    <row r="141" spans="1:8" ht="12.75">
      <c r="A141" s="3"/>
      <c r="B141" s="4"/>
      <c r="C141" s="3"/>
      <c r="D141" s="3"/>
      <c r="E141" s="3"/>
      <c r="F141" s="3"/>
      <c r="G141" s="3"/>
      <c r="H141" s="3"/>
    </row>
    <row r="142" spans="1:8" ht="12.75">
      <c r="A142" s="3"/>
      <c r="B142" s="4"/>
      <c r="C142" s="3"/>
      <c r="D142" s="3"/>
      <c r="E142" s="3"/>
      <c r="F142" s="3"/>
      <c r="G142" s="3"/>
      <c r="H142" s="3"/>
    </row>
    <row r="143" spans="1:8" ht="12.75">
      <c r="A143" s="3"/>
      <c r="B143" s="4"/>
      <c r="C143" s="3"/>
      <c r="D143" s="3"/>
      <c r="E143" s="3"/>
      <c r="F143" s="3"/>
      <c r="G143" s="3"/>
      <c r="H143" s="3"/>
    </row>
    <row r="144" spans="1:8" ht="12.75">
      <c r="A144" s="3"/>
      <c r="B144" s="4"/>
      <c r="C144" s="3"/>
      <c r="D144" s="3"/>
      <c r="E144" s="3"/>
      <c r="F144" s="3"/>
      <c r="G144" s="3"/>
      <c r="H144" s="3"/>
    </row>
    <row r="145" spans="1:8" ht="12.75">
      <c r="A145" s="3"/>
      <c r="B145" s="4"/>
      <c r="C145" s="3"/>
      <c r="D145" s="3"/>
      <c r="E145" s="3"/>
      <c r="F145" s="3"/>
      <c r="G145" s="3"/>
      <c r="H145" s="3"/>
    </row>
    <row r="146" spans="1:8" ht="12.75">
      <c r="A146" s="3"/>
      <c r="B146" s="4"/>
      <c r="C146" s="3"/>
      <c r="D146" s="3"/>
      <c r="E146" s="3"/>
      <c r="F146" s="3"/>
      <c r="G146" s="3"/>
      <c r="H146" s="3"/>
    </row>
    <row r="147" spans="1:8" ht="12.75">
      <c r="A147" s="3"/>
      <c r="B147" s="4"/>
      <c r="C147" s="3"/>
      <c r="D147" s="3"/>
      <c r="E147" s="3"/>
      <c r="F147" s="3"/>
      <c r="G147" s="3"/>
      <c r="H147" s="3"/>
    </row>
    <row r="148" spans="1:8" ht="12.75">
      <c r="A148" s="3"/>
      <c r="B148" s="4"/>
      <c r="C148" s="3"/>
      <c r="D148" s="3"/>
      <c r="E148" s="3"/>
      <c r="F148" s="3"/>
      <c r="G148" s="3"/>
      <c r="H148" s="3"/>
    </row>
    <row r="149" spans="1:8" ht="12.75">
      <c r="A149" s="3"/>
      <c r="B149" s="4"/>
      <c r="C149" s="3"/>
      <c r="D149" s="3"/>
      <c r="E149" s="3"/>
      <c r="F149" s="3"/>
      <c r="G149" s="3"/>
      <c r="H149" s="3"/>
    </row>
    <row r="150" spans="1:8" ht="12.75">
      <c r="A150" s="3"/>
      <c r="B150" s="4"/>
      <c r="C150" s="3"/>
      <c r="D150" s="3"/>
      <c r="E150" s="3"/>
      <c r="F150" s="3"/>
      <c r="G150" s="3"/>
      <c r="H150" s="3"/>
    </row>
    <row r="151" spans="1:8" ht="12.75">
      <c r="A151" s="3"/>
      <c r="B151" s="4"/>
      <c r="C151" s="3"/>
      <c r="D151" s="3"/>
      <c r="E151" s="3"/>
      <c r="F151" s="3"/>
      <c r="G151" s="3"/>
      <c r="H151" s="3"/>
    </row>
    <row r="152" spans="1:8" ht="12.75">
      <c r="A152" s="3"/>
      <c r="B152" s="4"/>
      <c r="C152" s="3"/>
      <c r="D152" s="3"/>
      <c r="E152" s="3"/>
      <c r="F152" s="3"/>
      <c r="G152" s="3"/>
      <c r="H152" s="3"/>
    </row>
    <row r="153" spans="1:8" ht="12.75">
      <c r="A153" s="3"/>
      <c r="B153" s="4"/>
      <c r="C153" s="3"/>
      <c r="D153" s="3"/>
      <c r="E153" s="3"/>
      <c r="F153" s="3"/>
      <c r="G153" s="3"/>
      <c r="H153" s="3"/>
    </row>
    <row r="154" spans="1:8" ht="12.75">
      <c r="A154" s="3"/>
      <c r="B154" s="4"/>
      <c r="C154" s="3"/>
      <c r="D154" s="3"/>
      <c r="E154" s="3"/>
      <c r="F154" s="3"/>
      <c r="G154" s="3"/>
      <c r="H154" s="3"/>
    </row>
    <row r="155" spans="1:8" ht="12.75">
      <c r="A155" s="3"/>
      <c r="B155" s="4"/>
      <c r="C155" s="3"/>
      <c r="D155" s="3"/>
      <c r="E155" s="3"/>
      <c r="F155" s="3"/>
      <c r="G155" s="3"/>
      <c r="H155" s="3"/>
    </row>
    <row r="156" spans="1:8" ht="12.75">
      <c r="A156" s="3"/>
      <c r="B156" s="4"/>
      <c r="C156" s="3"/>
      <c r="D156" s="3"/>
      <c r="E156" s="3"/>
      <c r="F156" s="3"/>
      <c r="G156" s="3"/>
      <c r="H156" s="3"/>
    </row>
    <row r="157" spans="1:8" ht="12.75">
      <c r="A157" s="3"/>
      <c r="B157" s="4"/>
      <c r="C157" s="3"/>
      <c r="D157" s="3"/>
      <c r="E157" s="3"/>
      <c r="F157" s="3"/>
      <c r="G157" s="3"/>
      <c r="H157" s="3"/>
    </row>
    <row r="158" spans="1:8" ht="12.75">
      <c r="A158" s="3"/>
      <c r="B158" s="4"/>
      <c r="C158" s="3"/>
      <c r="D158" s="3"/>
      <c r="E158" s="3"/>
      <c r="F158" s="3"/>
      <c r="G158" s="3"/>
      <c r="H158" s="3"/>
    </row>
    <row r="159" spans="1:8" ht="12.75">
      <c r="A159" s="3"/>
      <c r="B159" s="4"/>
      <c r="C159" s="3"/>
      <c r="D159" s="3"/>
      <c r="E159" s="3"/>
      <c r="F159" s="3"/>
      <c r="G159" s="3"/>
      <c r="H159" s="3"/>
    </row>
    <row r="160" spans="1:8" ht="12.75">
      <c r="A160" s="3"/>
      <c r="B160" s="4"/>
      <c r="C160" s="3"/>
      <c r="D160" s="3"/>
      <c r="E160" s="3"/>
      <c r="F160" s="3"/>
      <c r="G160" s="3"/>
      <c r="H160" s="3"/>
    </row>
    <row r="161" spans="1:8" ht="12.75">
      <c r="A161" s="3"/>
      <c r="B161" s="4"/>
      <c r="C161" s="3"/>
      <c r="D161" s="3"/>
      <c r="E161" s="3"/>
      <c r="F161" s="3"/>
      <c r="G161" s="3"/>
      <c r="H161" s="3"/>
    </row>
    <row r="162" spans="1:8" ht="12.75">
      <c r="A162" s="3"/>
      <c r="B162" s="4"/>
      <c r="C162" s="3"/>
      <c r="D162" s="3"/>
      <c r="E162" s="3"/>
      <c r="F162" s="3"/>
      <c r="G162" s="3"/>
      <c r="H162" s="3"/>
    </row>
    <row r="163" spans="1:8" ht="12.75">
      <c r="A163" s="3"/>
      <c r="B163" s="4"/>
      <c r="C163" s="3"/>
      <c r="D163" s="3"/>
      <c r="E163" s="3"/>
      <c r="F163" s="3"/>
      <c r="G163" s="3"/>
      <c r="H163" s="3"/>
    </row>
    <row r="164" spans="1:8" ht="12.75">
      <c r="A164" s="3"/>
      <c r="B164" s="4"/>
      <c r="C164" s="3"/>
      <c r="D164" s="3"/>
      <c r="E164" s="3"/>
      <c r="F164" s="3"/>
      <c r="G164" s="3"/>
      <c r="H164" s="3"/>
    </row>
    <row r="165" spans="1:8" ht="12.75">
      <c r="A165" s="3"/>
      <c r="B165" s="4"/>
      <c r="C165" s="3"/>
      <c r="D165" s="3"/>
      <c r="E165" s="3"/>
      <c r="F165" s="3"/>
      <c r="G165" s="3"/>
      <c r="H165" s="3"/>
    </row>
    <row r="166" spans="1:8" ht="12.75">
      <c r="A166" s="3"/>
      <c r="B166" s="4"/>
      <c r="C166" s="3"/>
      <c r="D166" s="3"/>
      <c r="E166" s="3"/>
      <c r="F166" s="3"/>
      <c r="G166" s="3"/>
      <c r="H166" s="3"/>
    </row>
    <row r="167" spans="1:8" ht="12.75">
      <c r="A167" s="3"/>
      <c r="B167" s="4"/>
      <c r="C167" s="3"/>
      <c r="D167" s="3"/>
      <c r="E167" s="3"/>
      <c r="F167" s="3"/>
      <c r="G167" s="3"/>
      <c r="H167" s="3"/>
    </row>
    <row r="168" spans="1:8" ht="12.75">
      <c r="A168" s="3"/>
      <c r="B168" s="4"/>
      <c r="C168" s="3"/>
      <c r="D168" s="3"/>
      <c r="E168" s="3"/>
      <c r="F168" s="3"/>
      <c r="G168" s="3"/>
      <c r="H168" s="3"/>
    </row>
    <row r="169" spans="1:8" ht="12.75">
      <c r="A169" s="3"/>
      <c r="B169" s="4"/>
      <c r="C169" s="3"/>
      <c r="D169" s="3"/>
      <c r="E169" s="3"/>
      <c r="F169" s="3"/>
      <c r="G169" s="3"/>
      <c r="H169" s="3"/>
    </row>
    <row r="170" spans="1:8" ht="12.75">
      <c r="A170" s="3"/>
      <c r="B170" s="4"/>
      <c r="C170" s="3"/>
      <c r="D170" s="3"/>
      <c r="E170" s="3"/>
      <c r="F170" s="3"/>
      <c r="G170" s="3"/>
      <c r="H170" s="3"/>
    </row>
    <row r="171" spans="1:8" ht="12.75">
      <c r="A171" s="3"/>
      <c r="B171" s="4"/>
      <c r="C171" s="3"/>
      <c r="D171" s="3"/>
      <c r="E171" s="3"/>
      <c r="F171" s="3"/>
      <c r="G171" s="3"/>
      <c r="H171" s="3"/>
    </row>
    <row r="172" spans="1:8" ht="12.75">
      <c r="A172" s="3"/>
      <c r="B172" s="4"/>
      <c r="C172" s="3"/>
      <c r="D172" s="3"/>
      <c r="E172" s="3"/>
      <c r="F172" s="3"/>
      <c r="G172" s="3"/>
      <c r="H172" s="3"/>
    </row>
    <row r="173" spans="1:8" ht="12.75">
      <c r="A173" s="3"/>
      <c r="B173" s="4"/>
      <c r="C173" s="3"/>
      <c r="D173" s="3"/>
      <c r="E173" s="3"/>
      <c r="F173" s="3"/>
      <c r="G173" s="3"/>
      <c r="H173" s="3"/>
    </row>
    <row r="174" spans="1:8" ht="12.75">
      <c r="A174" s="3"/>
      <c r="B174" s="4"/>
      <c r="C174" s="3"/>
      <c r="D174" s="3"/>
      <c r="E174" s="3"/>
      <c r="F174" s="3"/>
      <c r="G174" s="3"/>
      <c r="H174" s="3"/>
    </row>
    <row r="175" spans="1:8" ht="12.75">
      <c r="A175" s="3"/>
      <c r="B175" s="4"/>
      <c r="C175" s="3"/>
      <c r="D175" s="3"/>
      <c r="E175" s="3"/>
      <c r="F175" s="3"/>
      <c r="G175" s="3"/>
      <c r="H175" s="3"/>
    </row>
    <row r="176" spans="1:8" ht="12.75">
      <c r="A176" s="3"/>
      <c r="B176" s="4"/>
      <c r="C176" s="3"/>
      <c r="D176" s="3"/>
      <c r="E176" s="3"/>
      <c r="F176" s="3"/>
      <c r="G176" s="3"/>
      <c r="H176" s="3"/>
    </row>
    <row r="177" spans="1:8" ht="12.75">
      <c r="A177" s="3"/>
      <c r="B177" s="4"/>
      <c r="C177" s="3"/>
      <c r="D177" s="3"/>
      <c r="E177" s="3"/>
      <c r="F177" s="3"/>
      <c r="G177" s="3"/>
      <c r="H177" s="3"/>
    </row>
    <row r="178" spans="1:8" ht="12.75">
      <c r="A178" s="3"/>
      <c r="B178" s="4"/>
      <c r="C178" s="3"/>
      <c r="D178" s="3"/>
      <c r="E178" s="3"/>
      <c r="F178" s="3"/>
      <c r="G178" s="3"/>
      <c r="H178" s="3"/>
    </row>
    <row r="179" spans="1:8" ht="12.75">
      <c r="A179" s="3"/>
      <c r="B179" s="4"/>
      <c r="C179" s="3"/>
      <c r="D179" s="3"/>
      <c r="E179" s="3"/>
      <c r="F179" s="3"/>
      <c r="G179" s="3"/>
      <c r="H179" s="3"/>
    </row>
    <row r="180" spans="1:8" ht="12.75">
      <c r="A180" s="3"/>
      <c r="B180" s="4"/>
      <c r="C180" s="3"/>
      <c r="D180" s="3"/>
      <c r="E180" s="3"/>
      <c r="F180" s="3"/>
      <c r="G180" s="3"/>
      <c r="H180" s="3"/>
    </row>
    <row r="181" spans="1:8" ht="12.75">
      <c r="A181" s="3"/>
      <c r="B181" s="4"/>
      <c r="C181" s="3"/>
      <c r="D181" s="3"/>
      <c r="E181" s="3"/>
      <c r="F181" s="3"/>
      <c r="G181" s="3"/>
      <c r="H181" s="3"/>
    </row>
    <row r="182" spans="1:8" ht="12.75">
      <c r="A182" s="3"/>
      <c r="B182" s="4"/>
      <c r="C182" s="3"/>
      <c r="D182" s="3"/>
      <c r="E182" s="3"/>
      <c r="F182" s="3"/>
      <c r="G182" s="3"/>
      <c r="H182" s="3"/>
    </row>
    <row r="183" spans="1:8" ht="12.75">
      <c r="A183" s="3"/>
      <c r="B183" s="4"/>
      <c r="C183" s="3"/>
      <c r="D183" s="3"/>
      <c r="E183" s="3"/>
      <c r="F183" s="3"/>
      <c r="G183" s="3"/>
      <c r="H183" s="3"/>
    </row>
    <row r="184" spans="1:8" ht="12.75">
      <c r="A184" s="3"/>
      <c r="B184" s="4"/>
      <c r="C184" s="3"/>
      <c r="D184" s="3"/>
      <c r="E184" s="3"/>
      <c r="F184" s="3"/>
      <c r="G184" s="3"/>
      <c r="H184" s="3"/>
    </row>
    <row r="185" spans="1:8" ht="12.75">
      <c r="A185" s="3"/>
      <c r="B185" s="4"/>
      <c r="C185" s="3"/>
      <c r="D185" s="3"/>
      <c r="E185" s="3"/>
      <c r="F185" s="3"/>
      <c r="G185" s="3"/>
      <c r="H185" s="3"/>
    </row>
    <row r="186" spans="1:8" ht="12.75">
      <c r="A186" s="3"/>
      <c r="B186" s="4"/>
      <c r="C186" s="3"/>
      <c r="D186" s="3"/>
      <c r="E186" s="3"/>
      <c r="F186" s="3"/>
      <c r="G186" s="3"/>
      <c r="H186" s="3"/>
    </row>
    <row r="187" spans="1:8" ht="12.75">
      <c r="A187" s="3"/>
      <c r="B187" s="4"/>
      <c r="C187" s="3"/>
      <c r="D187" s="3"/>
      <c r="E187" s="3"/>
      <c r="F187" s="3"/>
      <c r="G187" s="3"/>
      <c r="H187" s="3"/>
    </row>
    <row r="188" spans="1:8" ht="12.75">
      <c r="A188" s="3"/>
      <c r="B188" s="4"/>
      <c r="C188" s="3"/>
      <c r="D188" s="3"/>
      <c r="E188" s="3"/>
      <c r="F188" s="3"/>
      <c r="G188" s="3"/>
      <c r="H188" s="3"/>
    </row>
    <row r="189" spans="1:8" ht="12.75">
      <c r="A189" s="3"/>
      <c r="B189" s="4"/>
      <c r="C189" s="3"/>
      <c r="D189" s="3"/>
      <c r="E189" s="3"/>
      <c r="F189" s="3"/>
      <c r="G189" s="3"/>
      <c r="H189" s="3"/>
    </row>
    <row r="190" spans="1:8" ht="12.75">
      <c r="A190" s="3"/>
      <c r="B190" s="4"/>
      <c r="C190" s="3"/>
      <c r="D190" s="3"/>
      <c r="E190" s="3"/>
      <c r="F190" s="3"/>
      <c r="G190" s="3"/>
      <c r="H190" s="3"/>
    </row>
    <row r="191" spans="1:8" ht="12.75">
      <c r="A191" s="3"/>
      <c r="B191" s="4"/>
      <c r="C191" s="3"/>
      <c r="D191" s="3"/>
      <c r="E191" s="3"/>
      <c r="F191" s="3"/>
      <c r="G191" s="3"/>
      <c r="H191" s="3"/>
    </row>
    <row r="192" spans="1:8" ht="12.75">
      <c r="A192" s="3"/>
      <c r="B192" s="4"/>
      <c r="C192" s="3"/>
      <c r="D192" s="3"/>
      <c r="E192" s="3"/>
      <c r="F192" s="3"/>
      <c r="G192" s="3"/>
      <c r="H192" s="3"/>
    </row>
    <row r="193" spans="1:8" ht="12.75">
      <c r="A193" s="3"/>
      <c r="B193" s="4"/>
      <c r="C193" s="3"/>
      <c r="D193" s="3"/>
      <c r="E193" s="3"/>
      <c r="F193" s="3"/>
      <c r="G193" s="3"/>
      <c r="H193" s="3"/>
    </row>
    <row r="194" spans="1:8" ht="12.75">
      <c r="A194" s="3"/>
      <c r="B194" s="4"/>
      <c r="C194" s="3"/>
      <c r="D194" s="3"/>
      <c r="E194" s="3"/>
      <c r="F194" s="3"/>
      <c r="G194" s="3"/>
      <c r="H194" s="3"/>
    </row>
    <row r="195" spans="1:8" ht="12.75">
      <c r="A195" s="3"/>
      <c r="B195" s="4"/>
      <c r="C195" s="3"/>
      <c r="D195" s="3"/>
      <c r="E195" s="3"/>
      <c r="F195" s="3"/>
      <c r="G195" s="3"/>
      <c r="H195" s="3"/>
    </row>
    <row r="196" spans="1:8" ht="12.75">
      <c r="A196" s="3"/>
      <c r="B196" s="4"/>
      <c r="C196" s="3"/>
      <c r="D196" s="3"/>
      <c r="E196" s="3"/>
      <c r="F196" s="3"/>
      <c r="G196" s="3"/>
      <c r="H196" s="3"/>
    </row>
    <row r="197" spans="1:8" ht="12.75">
      <c r="A197" s="3"/>
      <c r="B197" s="4"/>
      <c r="C197" s="3"/>
      <c r="D197" s="3"/>
      <c r="E197" s="3"/>
      <c r="F197" s="3"/>
      <c r="G197" s="3"/>
      <c r="H197" s="3"/>
    </row>
    <row r="198" spans="1:8" ht="12.75">
      <c r="A198" s="3"/>
      <c r="B198" s="4"/>
      <c r="C198" s="3"/>
      <c r="D198" s="3"/>
      <c r="E198" s="3"/>
      <c r="F198" s="3"/>
      <c r="G198" s="3"/>
      <c r="H198" s="3"/>
    </row>
    <row r="199" spans="1:8" ht="12.75">
      <c r="A199" s="3"/>
      <c r="B199" s="4"/>
      <c r="C199" s="3"/>
      <c r="D199" s="3"/>
      <c r="E199" s="3"/>
      <c r="F199" s="3"/>
      <c r="G199" s="3"/>
      <c r="H199" s="3"/>
    </row>
    <row r="200" spans="1:8" ht="12.75">
      <c r="A200" s="3"/>
      <c r="B200" s="4"/>
      <c r="C200" s="3"/>
      <c r="D200" s="3"/>
      <c r="E200" s="3"/>
      <c r="F200" s="3"/>
      <c r="G200" s="3"/>
      <c r="H200" s="3"/>
    </row>
    <row r="201" spans="1:8" ht="12.75">
      <c r="A201" s="3"/>
      <c r="B201" s="4"/>
      <c r="C201" s="3"/>
      <c r="D201" s="3"/>
      <c r="E201" s="3"/>
      <c r="F201" s="3"/>
      <c r="G201" s="3"/>
      <c r="H201" s="3"/>
    </row>
    <row r="202" spans="1:8" ht="12.75">
      <c r="A202" s="3"/>
      <c r="B202" s="4"/>
      <c r="C202" s="3"/>
      <c r="D202" s="3"/>
      <c r="E202" s="3"/>
      <c r="F202" s="3"/>
      <c r="G202" s="3"/>
      <c r="H202" s="3"/>
    </row>
    <row r="203" spans="1:8" ht="12.75">
      <c r="A203" s="3"/>
      <c r="B203" s="4"/>
      <c r="C203" s="3"/>
      <c r="D203" s="3"/>
      <c r="E203" s="3"/>
      <c r="F203" s="3"/>
      <c r="G203" s="3"/>
      <c r="H203" s="3"/>
    </row>
    <row r="204" spans="1:8" ht="12.75">
      <c r="A204" s="3"/>
      <c r="B204" s="4"/>
      <c r="C204" s="3"/>
      <c r="D204" s="3"/>
      <c r="E204" s="3"/>
      <c r="F204" s="3"/>
      <c r="G204" s="3"/>
      <c r="H204" s="3"/>
    </row>
    <row r="205" spans="1:8" ht="12.75">
      <c r="A205" s="3"/>
      <c r="B205" s="4"/>
      <c r="C205" s="3"/>
      <c r="D205" s="3"/>
      <c r="E205" s="3"/>
      <c r="F205" s="3"/>
      <c r="G205" s="3"/>
      <c r="H205" s="3"/>
    </row>
    <row r="206" ht="12.75">
      <c r="A206" s="3"/>
    </row>
  </sheetData>
  <sheetProtection password="CAF5" sheet="1" formatCells="0" formatColumns="0" formatRows="0"/>
  <printOptions/>
  <pageMargins left="1" right="0.4097222222222222" top="0.7972222222222223" bottom="1.0173611111111112" header="0.5597222222222222" footer="0.7798611111111111"/>
  <pageSetup horizontalDpi="300" verticalDpi="300" orientation="portrait" paperSize="9" scale="90" r:id="rId1"/>
  <headerFooter alignWithMargins="0">
    <oddHeader>&amp;C&amp;A</oddHeader>
    <oddFooter>&amp;CStran &amp;P</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216"/>
  <sheetViews>
    <sheetView view="pageBreakPreview" zoomScaleNormal="129" zoomScaleSheetLayoutView="100" zoomScalePageLayoutView="0" workbookViewId="0" topLeftCell="A1">
      <selection activeCell="B19" sqref="B19"/>
    </sheetView>
  </sheetViews>
  <sheetFormatPr defaultColWidth="11.57421875" defaultRowHeight="12.75"/>
  <cols>
    <col min="1" max="1" width="3.7109375" style="42" customWidth="1"/>
    <col min="2" max="2" width="40.8515625" style="43" customWidth="1"/>
    <col min="3" max="3" width="0.13671875" style="44" customWidth="1"/>
    <col min="4" max="4" width="10.57421875" style="45" customWidth="1"/>
    <col min="5" max="5" width="1.7109375" style="45" customWidth="1"/>
    <col min="6" max="6" width="10.57421875" style="194" customWidth="1"/>
    <col min="7" max="7" width="1.7109375" style="45" customWidth="1"/>
    <col min="8" max="8" width="11.8515625" style="45" customWidth="1"/>
    <col min="9" max="252" width="9.00390625" style="46" customWidth="1"/>
    <col min="253" max="255" width="11.57421875" style="46" customWidth="1"/>
  </cols>
  <sheetData>
    <row r="1" spans="1:8" ht="12.75">
      <c r="A1" s="47" t="s">
        <v>29</v>
      </c>
      <c r="B1" s="48" t="s">
        <v>21</v>
      </c>
      <c r="C1" s="49"/>
      <c r="D1" s="50"/>
      <c r="E1" s="50"/>
      <c r="F1" s="181"/>
      <c r="G1" s="50"/>
      <c r="H1" s="50"/>
    </row>
    <row r="2" spans="1:8" ht="12.75">
      <c r="A2" s="51"/>
      <c r="B2" s="52"/>
      <c r="C2" s="53"/>
      <c r="D2" s="54"/>
      <c r="E2" s="54"/>
      <c r="F2" s="182"/>
      <c r="G2" s="54"/>
      <c r="H2" s="54"/>
    </row>
    <row r="3" spans="1:10" ht="18.75" customHeight="1">
      <c r="A3" s="47" t="s">
        <v>30</v>
      </c>
      <c r="B3" s="48" t="s">
        <v>31</v>
      </c>
      <c r="C3" s="55" t="s">
        <v>32</v>
      </c>
      <c r="D3" s="56"/>
      <c r="E3" s="56"/>
      <c r="F3" s="183" t="s">
        <v>33</v>
      </c>
      <c r="G3" s="56" t="s">
        <v>34</v>
      </c>
      <c r="H3" s="56">
        <f>SUM(H4:H15)</f>
        <v>0</v>
      </c>
      <c r="J3" s="57"/>
    </row>
    <row r="4" spans="1:8" ht="12.75">
      <c r="A4" s="51"/>
      <c r="B4" s="52"/>
      <c r="C4" s="53"/>
      <c r="D4" s="58"/>
      <c r="E4" s="58"/>
      <c r="F4" s="184"/>
      <c r="G4" s="58"/>
      <c r="H4" s="58"/>
    </row>
    <row r="5" spans="1:8" ht="51">
      <c r="A5" s="59">
        <v>1</v>
      </c>
      <c r="B5" s="60" t="s">
        <v>35</v>
      </c>
      <c r="C5" s="61"/>
      <c r="D5" s="62" t="s">
        <v>36</v>
      </c>
      <c r="E5" s="54"/>
      <c r="F5" s="182" t="s">
        <v>37</v>
      </c>
      <c r="G5" s="54"/>
      <c r="H5" s="54" t="s">
        <v>5</v>
      </c>
    </row>
    <row r="6" spans="1:8" ht="12.75">
      <c r="A6" s="59"/>
      <c r="B6" s="63"/>
      <c r="C6" s="64"/>
      <c r="D6" s="62">
        <v>200</v>
      </c>
      <c r="E6" s="54" t="s">
        <v>38</v>
      </c>
      <c r="F6" s="182"/>
      <c r="G6" s="54" t="s">
        <v>34</v>
      </c>
      <c r="H6" s="54">
        <f>D6*F6</f>
        <v>0</v>
      </c>
    </row>
    <row r="7" spans="1:8" ht="12.75">
      <c r="A7" s="59"/>
      <c r="B7" s="63"/>
      <c r="C7" s="64"/>
      <c r="D7" s="62"/>
      <c r="E7" s="54"/>
      <c r="F7" s="182"/>
      <c r="G7" s="54"/>
      <c r="H7" s="54"/>
    </row>
    <row r="8" spans="1:8" ht="76.5">
      <c r="A8" s="59">
        <v>2</v>
      </c>
      <c r="B8" s="65" t="s">
        <v>39</v>
      </c>
      <c r="C8" s="66"/>
      <c r="D8" s="62" t="s">
        <v>36</v>
      </c>
      <c r="E8" s="54"/>
      <c r="F8" s="182" t="s">
        <v>37</v>
      </c>
      <c r="G8" s="54"/>
      <c r="H8" s="54" t="s">
        <v>5</v>
      </c>
    </row>
    <row r="9" spans="1:8" ht="12.75">
      <c r="A9" s="59"/>
      <c r="B9" s="63"/>
      <c r="C9" s="64"/>
      <c r="D9" s="62">
        <v>374.24</v>
      </c>
      <c r="E9" s="54" t="s">
        <v>38</v>
      </c>
      <c r="F9" s="182"/>
      <c r="G9" s="54" t="s">
        <v>34</v>
      </c>
      <c r="H9" s="54">
        <f>D9*F9</f>
        <v>0</v>
      </c>
    </row>
    <row r="10" spans="1:8" ht="12.75">
      <c r="A10" s="59"/>
      <c r="B10" s="63"/>
      <c r="C10" s="64"/>
      <c r="D10" s="62"/>
      <c r="E10" s="54"/>
      <c r="F10" s="182"/>
      <c r="G10" s="54"/>
      <c r="H10" s="54"/>
    </row>
    <row r="11" spans="1:8" ht="25.5">
      <c r="A11" s="59">
        <v>3</v>
      </c>
      <c r="B11" s="63" t="s">
        <v>40</v>
      </c>
      <c r="C11" s="64"/>
      <c r="D11" s="62" t="s">
        <v>41</v>
      </c>
      <c r="E11" s="54"/>
      <c r="F11" s="182" t="s">
        <v>42</v>
      </c>
      <c r="G11" s="54"/>
      <c r="H11" s="54" t="s">
        <v>5</v>
      </c>
    </row>
    <row r="12" spans="1:8" ht="12.75">
      <c r="A12" s="59"/>
      <c r="B12" s="63"/>
      <c r="C12" s="64"/>
      <c r="D12" s="62">
        <v>98</v>
      </c>
      <c r="E12" s="54" t="s">
        <v>38</v>
      </c>
      <c r="F12" s="182"/>
      <c r="G12" s="54" t="s">
        <v>34</v>
      </c>
      <c r="H12" s="54">
        <f>D12*F12</f>
        <v>0</v>
      </c>
    </row>
    <row r="13" spans="1:8" ht="12.75">
      <c r="A13" s="51"/>
      <c r="B13" s="52"/>
      <c r="C13" s="53"/>
      <c r="D13" s="62"/>
      <c r="E13" s="54"/>
      <c r="F13" s="182"/>
      <c r="G13" s="54"/>
      <c r="H13" s="54"/>
    </row>
    <row r="14" spans="1:8" ht="89.25">
      <c r="A14" s="59">
        <v>4</v>
      </c>
      <c r="B14" s="60" t="s">
        <v>43</v>
      </c>
      <c r="C14" s="66"/>
      <c r="D14" s="62" t="s">
        <v>36</v>
      </c>
      <c r="E14" s="54"/>
      <c r="F14" s="182" t="s">
        <v>37</v>
      </c>
      <c r="G14" s="54"/>
      <c r="H14" s="54" t="s">
        <v>5</v>
      </c>
    </row>
    <row r="15" spans="1:8" ht="12.75">
      <c r="A15" s="59"/>
      <c r="B15" s="63"/>
      <c r="C15" s="64"/>
      <c r="D15" s="62">
        <v>374.24</v>
      </c>
      <c r="E15" s="54" t="s">
        <v>38</v>
      </c>
      <c r="F15" s="182"/>
      <c r="G15" s="54" t="s">
        <v>34</v>
      </c>
      <c r="H15" s="54">
        <f>D15*F15</f>
        <v>0</v>
      </c>
    </row>
    <row r="16" spans="1:8" ht="12.75">
      <c r="A16" s="51"/>
      <c r="B16" s="52"/>
      <c r="C16" s="53"/>
      <c r="D16" s="62"/>
      <c r="E16" s="54"/>
      <c r="F16" s="182"/>
      <c r="G16" s="54"/>
      <c r="H16" s="54"/>
    </row>
    <row r="17" spans="1:9" ht="27" customHeight="1">
      <c r="A17" s="67" t="s">
        <v>44</v>
      </c>
      <c r="B17" s="68" t="s">
        <v>45</v>
      </c>
      <c r="C17" s="69" t="s">
        <v>32</v>
      </c>
      <c r="D17" s="70"/>
      <c r="E17" s="70"/>
      <c r="F17" s="185" t="s">
        <v>33</v>
      </c>
      <c r="G17" s="71" t="s">
        <v>34</v>
      </c>
      <c r="H17" s="56">
        <f>SUM(H18:H26)</f>
        <v>0</v>
      </c>
      <c r="I17" s="72"/>
    </row>
    <row r="18" spans="1:8" ht="12.75">
      <c r="A18" s="73"/>
      <c r="B18" s="74"/>
      <c r="C18" s="75"/>
      <c r="D18" s="58"/>
      <c r="E18" s="58"/>
      <c r="F18" s="184"/>
      <c r="G18" s="58"/>
      <c r="H18" s="58"/>
    </row>
    <row r="19" spans="1:8" ht="38.25">
      <c r="A19" s="59">
        <v>1</v>
      </c>
      <c r="B19" s="74" t="s">
        <v>46</v>
      </c>
      <c r="C19" s="75"/>
      <c r="D19" s="62" t="s">
        <v>47</v>
      </c>
      <c r="E19" s="54"/>
      <c r="F19" s="182" t="s">
        <v>48</v>
      </c>
      <c r="G19" s="54"/>
      <c r="H19" s="54" t="s">
        <v>5</v>
      </c>
    </row>
    <row r="20" spans="1:8" ht="25.5">
      <c r="A20" s="73"/>
      <c r="B20" s="74" t="s">
        <v>49</v>
      </c>
      <c r="C20" s="75"/>
      <c r="D20" s="62">
        <v>5.46</v>
      </c>
      <c r="E20" s="54" t="s">
        <v>38</v>
      </c>
      <c r="F20" s="182"/>
      <c r="G20" s="54" t="s">
        <v>34</v>
      </c>
      <c r="H20" s="54">
        <f>D20*F20</f>
        <v>0</v>
      </c>
    </row>
    <row r="21" spans="1:8" ht="12.75">
      <c r="A21" s="73"/>
      <c r="B21" s="60"/>
      <c r="C21" s="66"/>
      <c r="D21" s="62"/>
      <c r="E21" s="54"/>
      <c r="F21" s="182"/>
      <c r="G21" s="54"/>
      <c r="H21" s="54"/>
    </row>
    <row r="22" spans="1:8" s="57" customFormat="1" ht="51">
      <c r="A22" s="59">
        <f>COUNTA($A$19:A22)</f>
        <v>2</v>
      </c>
      <c r="B22" s="63" t="s">
        <v>50</v>
      </c>
      <c r="C22" s="64"/>
      <c r="D22" s="54" t="s">
        <v>51</v>
      </c>
      <c r="E22" s="54"/>
      <c r="F22" s="182" t="s">
        <v>52</v>
      </c>
      <c r="G22" s="54"/>
      <c r="H22" s="54" t="s">
        <v>5</v>
      </c>
    </row>
    <row r="23" spans="1:8" ht="12.75">
      <c r="A23" s="73"/>
      <c r="B23" s="74"/>
      <c r="C23" s="75"/>
      <c r="D23" s="54">
        <v>316</v>
      </c>
      <c r="E23" s="54" t="s">
        <v>38</v>
      </c>
      <c r="F23" s="182"/>
      <c r="G23" s="54" t="s">
        <v>34</v>
      </c>
      <c r="H23" s="54">
        <f>D23*F23</f>
        <v>0</v>
      </c>
    </row>
    <row r="24" spans="1:8" ht="12.75">
      <c r="A24" s="73"/>
      <c r="B24" s="74"/>
      <c r="C24" s="75"/>
      <c r="D24" s="62"/>
      <c r="E24" s="54"/>
      <c r="F24" s="182"/>
      <c r="G24" s="54"/>
      <c r="H24" s="54"/>
    </row>
    <row r="25" spans="1:8" ht="51">
      <c r="A25" s="59">
        <f>COUNTA($A$19:A25)</f>
        <v>3</v>
      </c>
      <c r="B25" s="63" t="s">
        <v>53</v>
      </c>
      <c r="C25" s="64"/>
      <c r="D25" s="62" t="s">
        <v>54</v>
      </c>
      <c r="E25" s="54"/>
      <c r="F25" s="182" t="s">
        <v>55</v>
      </c>
      <c r="G25" s="54"/>
      <c r="H25" s="54" t="s">
        <v>5</v>
      </c>
    </row>
    <row r="26" spans="1:8" ht="12.75">
      <c r="A26" s="59"/>
      <c r="B26" s="63"/>
      <c r="C26" s="64"/>
      <c r="D26" s="62">
        <v>64</v>
      </c>
      <c r="E26" s="54" t="s">
        <v>38</v>
      </c>
      <c r="F26" s="182"/>
      <c r="G26" s="54" t="s">
        <v>34</v>
      </c>
      <c r="H26" s="54">
        <f>D26*F26</f>
        <v>0</v>
      </c>
    </row>
    <row r="27" spans="1:8" ht="12.75">
      <c r="A27" s="51"/>
      <c r="B27" s="52"/>
      <c r="C27" s="53"/>
      <c r="D27" s="76"/>
      <c r="E27" s="77"/>
      <c r="F27" s="186"/>
      <c r="G27" s="77"/>
      <c r="H27" s="77"/>
    </row>
    <row r="28" spans="1:8" ht="19.5" customHeight="1">
      <c r="A28" s="47" t="s">
        <v>56</v>
      </c>
      <c r="B28" s="48" t="s">
        <v>57</v>
      </c>
      <c r="C28" s="55" t="s">
        <v>32</v>
      </c>
      <c r="D28" s="50"/>
      <c r="E28" s="50"/>
      <c r="F28" s="185" t="s">
        <v>33</v>
      </c>
      <c r="G28" s="71" t="s">
        <v>34</v>
      </c>
      <c r="H28" s="56">
        <f>SUM(H29:H37)</f>
        <v>0</v>
      </c>
    </row>
    <row r="29" spans="1:8" ht="12.75">
      <c r="A29" s="78"/>
      <c r="B29" s="79"/>
      <c r="C29" s="49"/>
      <c r="D29" s="62"/>
      <c r="E29" s="54"/>
      <c r="F29" s="187"/>
      <c r="G29" s="80"/>
      <c r="H29" s="81"/>
    </row>
    <row r="30" spans="1:8" ht="76.5">
      <c r="A30" s="59">
        <v>1</v>
      </c>
      <c r="B30" s="74" t="s">
        <v>58</v>
      </c>
      <c r="C30" s="75"/>
      <c r="D30" s="62" t="s">
        <v>47</v>
      </c>
      <c r="E30" s="54"/>
      <c r="F30" s="182" t="s">
        <v>48</v>
      </c>
      <c r="G30" s="54"/>
      <c r="H30" s="54" t="s">
        <v>5</v>
      </c>
    </row>
    <row r="31" spans="1:8" ht="12.75">
      <c r="A31" s="73"/>
      <c r="B31" s="74" t="s">
        <v>23</v>
      </c>
      <c r="C31" s="75"/>
      <c r="D31" s="62">
        <v>20</v>
      </c>
      <c r="E31" s="54" t="s">
        <v>38</v>
      </c>
      <c r="F31" s="182"/>
      <c r="G31" s="54" t="s">
        <v>34</v>
      </c>
      <c r="H31" s="54">
        <f>D31*F31</f>
        <v>0</v>
      </c>
    </row>
    <row r="32" spans="1:8" ht="12.75">
      <c r="A32" s="73"/>
      <c r="B32" s="74"/>
      <c r="C32" s="75"/>
      <c r="D32" s="62"/>
      <c r="E32" s="54"/>
      <c r="F32" s="182"/>
      <c r="G32" s="54"/>
      <c r="H32" s="54"/>
    </row>
    <row r="33" spans="1:8" ht="89.25">
      <c r="A33" s="59">
        <f>COUNTA($A$30:A33)</f>
        <v>2</v>
      </c>
      <c r="B33" s="74" t="s">
        <v>59</v>
      </c>
      <c r="C33" s="75"/>
      <c r="D33" s="62" t="s">
        <v>47</v>
      </c>
      <c r="E33" s="54"/>
      <c r="F33" s="182" t="s">
        <v>48</v>
      </c>
      <c r="G33" s="54"/>
      <c r="H33" s="54" t="s">
        <v>5</v>
      </c>
    </row>
    <row r="34" spans="1:8" ht="12.75">
      <c r="A34" s="59"/>
      <c r="B34" s="74"/>
      <c r="C34" s="75"/>
      <c r="D34" s="62">
        <v>86.79</v>
      </c>
      <c r="E34" s="54" t="s">
        <v>38</v>
      </c>
      <c r="F34" s="182"/>
      <c r="G34" s="54" t="s">
        <v>34</v>
      </c>
      <c r="H34" s="54">
        <f>D34*F34</f>
        <v>0</v>
      </c>
    </row>
    <row r="35" spans="1:8" ht="12.75">
      <c r="A35" s="59"/>
      <c r="B35" s="74"/>
      <c r="C35" s="75"/>
      <c r="D35" s="62"/>
      <c r="E35" s="54"/>
      <c r="F35" s="182"/>
      <c r="G35" s="54"/>
      <c r="H35" s="54"/>
    </row>
    <row r="36" spans="1:8" ht="51">
      <c r="A36" s="59">
        <f>COUNTA($A$30:A36)</f>
        <v>3</v>
      </c>
      <c r="B36" s="60" t="s">
        <v>60</v>
      </c>
      <c r="C36" s="75"/>
      <c r="D36" s="62" t="s">
        <v>47</v>
      </c>
      <c r="E36" s="54"/>
      <c r="F36" s="182" t="s">
        <v>48</v>
      </c>
      <c r="G36" s="54"/>
      <c r="H36" s="54" t="s">
        <v>5</v>
      </c>
    </row>
    <row r="37" spans="1:8" ht="12.75">
      <c r="A37" s="59"/>
      <c r="B37" s="74"/>
      <c r="C37" s="75"/>
      <c r="D37" s="62">
        <v>3</v>
      </c>
      <c r="E37" s="54" t="s">
        <v>38</v>
      </c>
      <c r="F37" s="182"/>
      <c r="G37" s="54" t="s">
        <v>34</v>
      </c>
      <c r="H37" s="54">
        <f>D37*F37</f>
        <v>0</v>
      </c>
    </row>
    <row r="38" spans="1:8" ht="12.75">
      <c r="A38" s="82"/>
      <c r="B38" s="83"/>
      <c r="C38" s="84"/>
      <c r="D38" s="85"/>
      <c r="E38" s="58"/>
      <c r="F38" s="184"/>
      <c r="G38" s="58"/>
      <c r="H38" s="58"/>
    </row>
    <row r="39" spans="1:8" ht="22.5" customHeight="1">
      <c r="A39" s="47" t="s">
        <v>61</v>
      </c>
      <c r="B39" s="48" t="s">
        <v>62</v>
      </c>
      <c r="C39" s="55" t="s">
        <v>32</v>
      </c>
      <c r="D39" s="50"/>
      <c r="E39" s="50"/>
      <c r="F39" s="183" t="s">
        <v>33</v>
      </c>
      <c r="G39" s="56" t="s">
        <v>34</v>
      </c>
      <c r="H39" s="56">
        <f>SUM(H40:H54)</f>
        <v>0</v>
      </c>
    </row>
    <row r="40" spans="1:8" ht="12.75">
      <c r="A40" s="59"/>
      <c r="B40" s="74"/>
      <c r="C40" s="75"/>
      <c r="D40" s="62"/>
      <c r="E40" s="54"/>
      <c r="F40" s="182"/>
      <c r="G40" s="54"/>
      <c r="H40" s="54"/>
    </row>
    <row r="41" spans="1:8" ht="114.75">
      <c r="A41" s="59"/>
      <c r="B41" s="86" t="s">
        <v>63</v>
      </c>
      <c r="C41" s="87"/>
      <c r="D41" s="62"/>
      <c r="E41" s="54"/>
      <c r="F41" s="182"/>
      <c r="G41" s="54"/>
      <c r="H41" s="54"/>
    </row>
    <row r="42" spans="1:8" ht="12.75">
      <c r="A42" s="59"/>
      <c r="B42" s="74"/>
      <c r="C42" s="75"/>
      <c r="D42" s="62"/>
      <c r="E42" s="54"/>
      <c r="F42" s="182"/>
      <c r="G42" s="54"/>
      <c r="H42" s="54"/>
    </row>
    <row r="43" spans="1:8" ht="51">
      <c r="A43" s="59">
        <v>1</v>
      </c>
      <c r="B43" s="60" t="s">
        <v>64</v>
      </c>
      <c r="C43" s="66"/>
      <c r="D43" s="62" t="s">
        <v>36</v>
      </c>
      <c r="E43" s="54"/>
      <c r="F43" s="182" t="s">
        <v>65</v>
      </c>
      <c r="G43" s="54"/>
      <c r="H43" s="54" t="s">
        <v>5</v>
      </c>
    </row>
    <row r="44" spans="1:8" ht="12.75">
      <c r="A44" s="59"/>
      <c r="B44" s="74"/>
      <c r="C44" s="75"/>
      <c r="D44" s="62">
        <v>31.9</v>
      </c>
      <c r="E44" s="54" t="s">
        <v>38</v>
      </c>
      <c r="F44" s="182"/>
      <c r="G44" s="54" t="s">
        <v>34</v>
      </c>
      <c r="H44" s="54">
        <f>D44*F44</f>
        <v>0</v>
      </c>
    </row>
    <row r="45" spans="1:8" ht="12.75">
      <c r="A45" s="59"/>
      <c r="B45" s="74"/>
      <c r="C45" s="75"/>
      <c r="D45" s="62"/>
      <c r="E45" s="54"/>
      <c r="F45" s="182"/>
      <c r="G45" s="54"/>
      <c r="H45" s="54"/>
    </row>
    <row r="46" spans="1:8" ht="114.75">
      <c r="A46" s="88">
        <v>2</v>
      </c>
      <c r="B46" s="89" t="s">
        <v>66</v>
      </c>
      <c r="C46" s="90"/>
      <c r="D46" s="91" t="s">
        <v>47</v>
      </c>
      <c r="E46" s="91"/>
      <c r="F46" s="188" t="s">
        <v>67</v>
      </c>
      <c r="G46" s="92"/>
      <c r="H46" s="92" t="s">
        <v>5</v>
      </c>
    </row>
    <row r="47" spans="1:8" ht="12.75">
      <c r="A47" s="93"/>
      <c r="B47" s="94" t="s">
        <v>68</v>
      </c>
      <c r="C47" s="90"/>
      <c r="D47" s="54">
        <f>(0.12*0.16)*((7.62*62)+(5.14*14))</f>
        <v>10.452479999999998</v>
      </c>
      <c r="E47" s="54" t="s">
        <v>38</v>
      </c>
      <c r="F47" s="182"/>
      <c r="G47" s="54" t="s">
        <v>34</v>
      </c>
      <c r="H47" s="54">
        <f>D47*F47</f>
        <v>0</v>
      </c>
    </row>
    <row r="48" spans="1:8" ht="12.75">
      <c r="A48" s="93"/>
      <c r="B48" s="94" t="s">
        <v>69</v>
      </c>
      <c r="C48" s="90"/>
      <c r="D48" s="54">
        <f>(0.18*0.18)*(12.6*2+13.01*2+2.69+2.69+15.01*2+3.8+12.35*2)</f>
        <v>3.7298879999999994</v>
      </c>
      <c r="E48" s="54" t="s">
        <v>38</v>
      </c>
      <c r="F48" s="182"/>
      <c r="G48" s="54" t="s">
        <v>34</v>
      </c>
      <c r="H48" s="54">
        <f>D48*F48</f>
        <v>0</v>
      </c>
    </row>
    <row r="49" spans="1:8" ht="12.75">
      <c r="A49" s="93"/>
      <c r="B49" s="94" t="s">
        <v>70</v>
      </c>
      <c r="C49" s="90"/>
      <c r="D49" s="54">
        <f>D50*2</f>
        <v>8.64</v>
      </c>
      <c r="E49" s="54" t="s">
        <v>38</v>
      </c>
      <c r="F49" s="182"/>
      <c r="G49" s="54" t="s">
        <v>34</v>
      </c>
      <c r="H49" s="54">
        <f>D49*F49</f>
        <v>0</v>
      </c>
    </row>
    <row r="50" spans="1:8" ht="12.75">
      <c r="A50" s="93"/>
      <c r="B50" s="94" t="s">
        <v>71</v>
      </c>
      <c r="C50" s="90"/>
      <c r="D50" s="54">
        <v>4.32</v>
      </c>
      <c r="E50" s="54" t="s">
        <v>38</v>
      </c>
      <c r="F50" s="182"/>
      <c r="G50" s="54" t="s">
        <v>34</v>
      </c>
      <c r="H50" s="54">
        <f>D50*F50</f>
        <v>0</v>
      </c>
    </row>
    <row r="51" spans="1:8" ht="12.75">
      <c r="A51" s="93"/>
      <c r="B51" s="94" t="s">
        <v>72</v>
      </c>
      <c r="C51" s="90"/>
      <c r="D51" s="54">
        <f>(0.05*0.14*4.46)*64</f>
        <v>1.9980800000000003</v>
      </c>
      <c r="E51" s="54" t="s">
        <v>38</v>
      </c>
      <c r="F51" s="182"/>
      <c r="G51" s="54" t="s">
        <v>34</v>
      </c>
      <c r="H51" s="54">
        <f>D51*F51</f>
        <v>0</v>
      </c>
    </row>
    <row r="52" spans="1:8" ht="12.75">
      <c r="A52" s="59"/>
      <c r="B52" s="94"/>
      <c r="C52" s="66"/>
      <c r="D52" s="54">
        <f>SUM(D47:D51)</f>
        <v>29.140448</v>
      </c>
      <c r="E52" s="54"/>
      <c r="F52" s="182"/>
      <c r="G52" s="54"/>
      <c r="H52" s="54"/>
    </row>
    <row r="53" spans="1:8" ht="89.25">
      <c r="A53" s="88">
        <v>4</v>
      </c>
      <c r="B53" s="89" t="s">
        <v>73</v>
      </c>
      <c r="C53" s="90"/>
      <c r="D53" s="91" t="s">
        <v>36</v>
      </c>
      <c r="E53" s="91"/>
      <c r="F53" s="188" t="s">
        <v>65</v>
      </c>
      <c r="G53" s="92"/>
      <c r="H53" s="92" t="s">
        <v>5</v>
      </c>
    </row>
    <row r="54" spans="1:8" ht="12.75">
      <c r="A54" s="59"/>
      <c r="B54" s="94"/>
      <c r="C54" s="66"/>
      <c r="D54" s="95">
        <v>3.5</v>
      </c>
      <c r="E54" s="91" t="s">
        <v>38</v>
      </c>
      <c r="F54" s="182"/>
      <c r="G54" s="92" t="s">
        <v>34</v>
      </c>
      <c r="H54" s="92">
        <f>D54*F54</f>
        <v>0</v>
      </c>
    </row>
    <row r="55" spans="1:8" ht="12.75">
      <c r="A55" s="59"/>
      <c r="B55" s="94"/>
      <c r="C55" s="66"/>
      <c r="D55" s="54"/>
      <c r="E55" s="54"/>
      <c r="F55" s="182"/>
      <c r="G55" s="54"/>
      <c r="H55" s="54"/>
    </row>
    <row r="56" spans="1:8" ht="21.75" customHeight="1">
      <c r="A56" s="47" t="s">
        <v>74</v>
      </c>
      <c r="B56" s="48" t="s">
        <v>75</v>
      </c>
      <c r="C56" s="55" t="s">
        <v>32</v>
      </c>
      <c r="D56" s="50"/>
      <c r="E56" s="50"/>
      <c r="F56" s="183" t="s">
        <v>33</v>
      </c>
      <c r="G56" s="56" t="s">
        <v>34</v>
      </c>
      <c r="H56" s="56">
        <f>SUM(H58:H77)</f>
        <v>0</v>
      </c>
    </row>
    <row r="57" spans="1:8" ht="12.75">
      <c r="A57" s="78"/>
      <c r="B57" s="79"/>
      <c r="C57" s="49"/>
      <c r="D57" s="62"/>
      <c r="E57" s="62"/>
      <c r="F57" s="189"/>
      <c r="G57" s="97"/>
      <c r="H57" s="97"/>
    </row>
    <row r="58" spans="1:8" ht="191.25">
      <c r="A58" s="59">
        <f>COUNTA($A$56:A57)</f>
        <v>1</v>
      </c>
      <c r="B58" s="63" t="s">
        <v>76</v>
      </c>
      <c r="C58" s="64"/>
      <c r="D58" s="62" t="s">
        <v>36</v>
      </c>
      <c r="E58" s="62"/>
      <c r="F58" s="188" t="s">
        <v>65</v>
      </c>
      <c r="G58" s="62"/>
      <c r="H58" s="62" t="s">
        <v>5</v>
      </c>
    </row>
    <row r="59" spans="1:8" ht="12.75">
      <c r="A59" s="73"/>
      <c r="B59" s="74" t="s">
        <v>77</v>
      </c>
      <c r="C59" s="75"/>
      <c r="D59" s="62">
        <v>80.71</v>
      </c>
      <c r="E59" s="62" t="s">
        <v>38</v>
      </c>
      <c r="F59" s="182"/>
      <c r="G59" s="62" t="s">
        <v>34</v>
      </c>
      <c r="H59" s="62">
        <f>D59*F59</f>
        <v>0</v>
      </c>
    </row>
    <row r="60" spans="1:8" ht="12.75">
      <c r="A60" s="73"/>
      <c r="B60" s="74" t="s">
        <v>78</v>
      </c>
      <c r="C60" s="75"/>
      <c r="D60" s="62">
        <v>69.88</v>
      </c>
      <c r="E60" s="62" t="s">
        <v>38</v>
      </c>
      <c r="F60" s="182"/>
      <c r="G60" s="62" t="s">
        <v>34</v>
      </c>
      <c r="H60" s="62">
        <f>D60*F60</f>
        <v>0</v>
      </c>
    </row>
    <row r="61" spans="1:8" ht="12.75">
      <c r="A61" s="73"/>
      <c r="B61" s="74" t="s">
        <v>79</v>
      </c>
      <c r="C61" s="75"/>
      <c r="D61" s="62">
        <v>95.86</v>
      </c>
      <c r="E61" s="62" t="s">
        <v>38</v>
      </c>
      <c r="F61" s="182"/>
      <c r="G61" s="62" t="s">
        <v>34</v>
      </c>
      <c r="H61" s="62">
        <f>D61*F61</f>
        <v>0</v>
      </c>
    </row>
    <row r="62" spans="1:8" ht="12.75">
      <c r="A62" s="73"/>
      <c r="B62" s="74" t="s">
        <v>80</v>
      </c>
      <c r="C62" s="75"/>
      <c r="D62" s="62">
        <v>139.33</v>
      </c>
      <c r="E62" s="62" t="s">
        <v>38</v>
      </c>
      <c r="F62" s="182"/>
      <c r="G62" s="62" t="s">
        <v>34</v>
      </c>
      <c r="H62" s="62">
        <f>D62*F62</f>
        <v>0</v>
      </c>
    </row>
    <row r="63" spans="1:8" ht="12.75">
      <c r="A63" s="73"/>
      <c r="B63" s="74"/>
      <c r="C63" s="75"/>
      <c r="D63" s="97">
        <f>SUM(D59:D62)</f>
        <v>385.78</v>
      </c>
      <c r="E63" s="62"/>
      <c r="F63" s="188"/>
      <c r="G63" s="62"/>
      <c r="H63" s="62"/>
    </row>
    <row r="64" spans="1:8" ht="165.75">
      <c r="A64" s="59">
        <f>COUNTA($A$56:A59)</f>
        <v>2</v>
      </c>
      <c r="B64" s="63" t="s">
        <v>81</v>
      </c>
      <c r="C64" s="75"/>
      <c r="D64" s="54" t="s">
        <v>41</v>
      </c>
      <c r="E64" s="54"/>
      <c r="F64" s="182" t="s">
        <v>82</v>
      </c>
      <c r="G64" s="62"/>
      <c r="H64" s="62"/>
    </row>
    <row r="65" spans="1:8" ht="12.75">
      <c r="A65" s="73"/>
      <c r="B65" s="74"/>
      <c r="C65" s="75"/>
      <c r="D65" s="54">
        <v>118.92</v>
      </c>
      <c r="E65" s="62" t="s">
        <v>38</v>
      </c>
      <c r="F65" s="182"/>
      <c r="G65" s="62" t="s">
        <v>34</v>
      </c>
      <c r="H65" s="62">
        <f>D65*F65</f>
        <v>0</v>
      </c>
    </row>
    <row r="66" spans="1:8" ht="12.75">
      <c r="A66" s="73"/>
      <c r="B66" s="74"/>
      <c r="C66" s="75"/>
      <c r="D66" s="54"/>
      <c r="E66" s="62"/>
      <c r="F66" s="188"/>
      <c r="G66" s="62"/>
      <c r="H66" s="62"/>
    </row>
    <row r="67" spans="1:8" ht="76.5">
      <c r="A67" s="59">
        <v>4</v>
      </c>
      <c r="B67" s="74" t="s">
        <v>83</v>
      </c>
      <c r="C67" s="75"/>
      <c r="D67" s="54" t="s">
        <v>36</v>
      </c>
      <c r="E67" s="54"/>
      <c r="F67" s="182" t="s">
        <v>65</v>
      </c>
      <c r="G67" s="62"/>
      <c r="H67" s="62"/>
    </row>
    <row r="68" spans="1:8" ht="12.75">
      <c r="A68" s="73"/>
      <c r="B68" s="74" t="s">
        <v>77</v>
      </c>
      <c r="C68" s="75"/>
      <c r="D68" s="62">
        <v>6.33</v>
      </c>
      <c r="E68" s="62" t="s">
        <v>38</v>
      </c>
      <c r="F68" s="188"/>
      <c r="G68" s="62" t="s">
        <v>34</v>
      </c>
      <c r="H68" s="62">
        <f>D68*F68</f>
        <v>0</v>
      </c>
    </row>
    <row r="69" spans="1:8" ht="12.75">
      <c r="A69" s="73"/>
      <c r="B69" s="74" t="s">
        <v>78</v>
      </c>
      <c r="C69" s="75"/>
      <c r="D69" s="62">
        <v>6.13</v>
      </c>
      <c r="E69" s="62" t="s">
        <v>38</v>
      </c>
      <c r="F69" s="188"/>
      <c r="G69" s="62" t="s">
        <v>34</v>
      </c>
      <c r="H69" s="62">
        <f>D69*F69</f>
        <v>0</v>
      </c>
    </row>
    <row r="70" spans="1:8" ht="12.75">
      <c r="A70" s="73"/>
      <c r="B70" s="74" t="s">
        <v>79</v>
      </c>
      <c r="C70" s="75"/>
      <c r="D70" s="62">
        <v>14.58</v>
      </c>
      <c r="E70" s="62" t="s">
        <v>38</v>
      </c>
      <c r="F70" s="188"/>
      <c r="G70" s="62" t="s">
        <v>34</v>
      </c>
      <c r="H70" s="62">
        <f>D70*F70</f>
        <v>0</v>
      </c>
    </row>
    <row r="71" spans="1:8" ht="12.75">
      <c r="A71" s="73"/>
      <c r="B71" s="74" t="s">
        <v>80</v>
      </c>
      <c r="C71" s="75"/>
      <c r="D71" s="62">
        <v>13.68</v>
      </c>
      <c r="E71" s="62" t="s">
        <v>38</v>
      </c>
      <c r="F71" s="188"/>
      <c r="G71" s="62" t="s">
        <v>34</v>
      </c>
      <c r="H71" s="62">
        <f>D71*F71</f>
        <v>0</v>
      </c>
    </row>
    <row r="72" spans="1:8" ht="12.75">
      <c r="A72" s="73"/>
      <c r="B72" s="74"/>
      <c r="C72" s="75"/>
      <c r="D72" s="97">
        <f>SUM(D68:D71)</f>
        <v>40.72</v>
      </c>
      <c r="E72" s="62"/>
      <c r="F72" s="188"/>
      <c r="G72" s="62"/>
      <c r="H72" s="62"/>
    </row>
    <row r="73" spans="1:8" s="57" customFormat="1" ht="51">
      <c r="A73" s="59">
        <v>5</v>
      </c>
      <c r="B73" s="63" t="s">
        <v>84</v>
      </c>
      <c r="C73" s="75"/>
      <c r="D73" s="54" t="s">
        <v>36</v>
      </c>
      <c r="E73" s="54"/>
      <c r="F73" s="182" t="s">
        <v>65</v>
      </c>
      <c r="G73" s="54"/>
      <c r="H73" s="54"/>
    </row>
    <row r="74" spans="1:8" ht="12.75">
      <c r="A74" s="59"/>
      <c r="B74" s="63"/>
      <c r="C74" s="75"/>
      <c r="D74" s="54">
        <v>105</v>
      </c>
      <c r="E74" s="62" t="s">
        <v>38</v>
      </c>
      <c r="F74" s="188"/>
      <c r="G74" s="62" t="s">
        <v>34</v>
      </c>
      <c r="H74" s="62">
        <f>D74*F74</f>
        <v>0</v>
      </c>
    </row>
    <row r="75" spans="1:8" ht="12.75">
      <c r="A75" s="59"/>
      <c r="B75" s="63"/>
      <c r="C75" s="75"/>
      <c r="D75" s="54"/>
      <c r="E75" s="62"/>
      <c r="F75" s="188"/>
      <c r="G75" s="62"/>
      <c r="H75" s="62"/>
    </row>
    <row r="76" spans="1:8" ht="38.25">
      <c r="A76" s="59">
        <v>6</v>
      </c>
      <c r="B76" s="14" t="s">
        <v>85</v>
      </c>
      <c r="C76" s="75"/>
      <c r="D76" s="54" t="s">
        <v>36</v>
      </c>
      <c r="E76" s="54"/>
      <c r="F76" s="182" t="s">
        <v>65</v>
      </c>
      <c r="G76" s="54"/>
      <c r="H76" s="54"/>
    </row>
    <row r="77" spans="1:8" ht="12.75">
      <c r="A77" s="59"/>
      <c r="B77" s="63"/>
      <c r="C77" s="75"/>
      <c r="D77" s="54">
        <v>500</v>
      </c>
      <c r="E77" s="62" t="s">
        <v>38</v>
      </c>
      <c r="F77" s="182"/>
      <c r="G77" s="62" t="s">
        <v>34</v>
      </c>
      <c r="H77" s="62">
        <f>D77*F77</f>
        <v>0</v>
      </c>
    </row>
    <row r="78" spans="1:8" ht="12.75">
      <c r="A78" s="59"/>
      <c r="B78" s="74"/>
      <c r="C78" s="64"/>
      <c r="D78" s="62"/>
      <c r="E78" s="54"/>
      <c r="F78" s="182"/>
      <c r="G78" s="54"/>
      <c r="H78" s="54"/>
    </row>
    <row r="79" spans="1:8" ht="12.75">
      <c r="A79" s="98"/>
      <c r="B79" s="99"/>
      <c r="D79" s="100"/>
      <c r="E79" s="100"/>
      <c r="F79" s="190"/>
      <c r="G79" s="100"/>
      <c r="H79" s="100"/>
    </row>
    <row r="80" spans="1:8" ht="12.75">
      <c r="A80" s="98"/>
      <c r="B80" s="99"/>
      <c r="D80" s="100"/>
      <c r="E80" s="100"/>
      <c r="F80" s="190"/>
      <c r="G80" s="100"/>
      <c r="H80" s="100"/>
    </row>
    <row r="81" spans="1:8" ht="12.75">
      <c r="A81" s="98"/>
      <c r="B81" s="101"/>
      <c r="C81" s="102"/>
      <c r="D81" s="100"/>
      <c r="E81" s="100"/>
      <c r="F81" s="190"/>
      <c r="G81" s="100"/>
      <c r="H81" s="100"/>
    </row>
    <row r="82" spans="1:8" ht="12.75">
      <c r="A82" s="103"/>
      <c r="B82" s="104"/>
      <c r="C82" s="105"/>
      <c r="D82" s="106"/>
      <c r="E82" s="106"/>
      <c r="F82" s="191"/>
      <c r="G82" s="106"/>
      <c r="H82" s="106"/>
    </row>
    <row r="83" spans="1:8" ht="12.75">
      <c r="A83" s="107"/>
      <c r="B83" s="101"/>
      <c r="C83" s="102"/>
      <c r="D83" s="100"/>
      <c r="E83" s="100"/>
      <c r="F83" s="190"/>
      <c r="G83" s="100"/>
      <c r="H83" s="100"/>
    </row>
    <row r="84" spans="1:8" ht="12.75">
      <c r="A84" s="98"/>
      <c r="B84" s="101"/>
      <c r="C84" s="102"/>
      <c r="D84" s="100"/>
      <c r="E84" s="100"/>
      <c r="F84" s="190"/>
      <c r="G84" s="100"/>
      <c r="H84" s="100"/>
    </row>
    <row r="85" spans="1:8" ht="12.75">
      <c r="A85" s="103"/>
      <c r="B85" s="104"/>
      <c r="C85" s="105"/>
      <c r="D85" s="106"/>
      <c r="E85" s="106"/>
      <c r="F85" s="191"/>
      <c r="G85" s="106"/>
      <c r="H85" s="106"/>
    </row>
    <row r="86" spans="1:8" ht="12.75">
      <c r="A86" s="103"/>
      <c r="B86" s="104"/>
      <c r="C86" s="105"/>
      <c r="D86" s="106"/>
      <c r="E86" s="106"/>
      <c r="F86" s="191"/>
      <c r="G86" s="106"/>
      <c r="H86" s="106"/>
    </row>
    <row r="87" spans="1:8" ht="12.75">
      <c r="A87" s="103"/>
      <c r="B87" s="104"/>
      <c r="C87" s="105"/>
      <c r="D87" s="106"/>
      <c r="E87" s="106"/>
      <c r="F87" s="191"/>
      <c r="G87" s="106"/>
      <c r="H87" s="106"/>
    </row>
    <row r="88" spans="1:8" ht="12.75">
      <c r="A88" s="103"/>
      <c r="B88" s="104"/>
      <c r="C88" s="105"/>
      <c r="D88" s="106"/>
      <c r="E88" s="106"/>
      <c r="F88" s="191"/>
      <c r="G88" s="106"/>
      <c r="H88" s="106"/>
    </row>
    <row r="89" spans="1:8" ht="12.75">
      <c r="A89" s="103"/>
      <c r="B89" s="104"/>
      <c r="C89" s="105"/>
      <c r="D89" s="108"/>
      <c r="E89" s="108"/>
      <c r="F89" s="192"/>
      <c r="G89" s="108"/>
      <c r="H89" s="108"/>
    </row>
    <row r="90" spans="1:8" ht="12.75">
      <c r="A90" s="103"/>
      <c r="B90" s="104"/>
      <c r="C90" s="105"/>
      <c r="D90" s="108"/>
      <c r="E90" s="108"/>
      <c r="F90" s="192"/>
      <c r="G90" s="108"/>
      <c r="H90" s="108"/>
    </row>
    <row r="91" spans="1:8" ht="12.75">
      <c r="A91" s="103"/>
      <c r="B91" s="104"/>
      <c r="C91" s="105"/>
      <c r="D91" s="108"/>
      <c r="E91" s="108"/>
      <c r="F91" s="192"/>
      <c r="G91" s="108"/>
      <c r="H91" s="108"/>
    </row>
    <row r="92" spans="1:8" ht="12.75">
      <c r="A92" s="103"/>
      <c r="B92" s="104"/>
      <c r="C92" s="105"/>
      <c r="D92" s="108"/>
      <c r="E92" s="108"/>
      <c r="F92" s="192"/>
      <c r="G92" s="108"/>
      <c r="H92" s="108"/>
    </row>
    <row r="93" spans="1:8" ht="12.75">
      <c r="A93" s="103"/>
      <c r="B93" s="104"/>
      <c r="C93" s="105"/>
      <c r="D93" s="108"/>
      <c r="E93" s="108"/>
      <c r="F93" s="192"/>
      <c r="G93" s="108"/>
      <c r="H93" s="108"/>
    </row>
    <row r="94" spans="1:8" ht="12.75">
      <c r="A94" s="103"/>
      <c r="B94" s="104"/>
      <c r="C94" s="105"/>
      <c r="D94" s="108"/>
      <c r="E94" s="108"/>
      <c r="F94" s="192"/>
      <c r="G94" s="108"/>
      <c r="H94" s="108"/>
    </row>
    <row r="95" spans="1:8" ht="12.75">
      <c r="A95" s="103"/>
      <c r="B95" s="104"/>
      <c r="C95" s="105"/>
      <c r="D95" s="108"/>
      <c r="E95" s="108"/>
      <c r="F95" s="192"/>
      <c r="G95" s="108"/>
      <c r="H95" s="108"/>
    </row>
    <row r="96" spans="1:8" ht="12.75">
      <c r="A96" s="103"/>
      <c r="B96" s="104"/>
      <c r="C96" s="105"/>
      <c r="D96" s="108"/>
      <c r="E96" s="108"/>
      <c r="F96" s="192"/>
      <c r="G96" s="108"/>
      <c r="H96" s="108"/>
    </row>
    <row r="97" spans="1:8" ht="12.75">
      <c r="A97" s="103"/>
      <c r="B97" s="104"/>
      <c r="C97" s="105"/>
      <c r="D97" s="108"/>
      <c r="E97" s="108"/>
      <c r="F97" s="192"/>
      <c r="G97" s="108"/>
      <c r="H97" s="108"/>
    </row>
    <row r="98" spans="1:8" ht="12.75">
      <c r="A98" s="103"/>
      <c r="B98" s="104"/>
      <c r="C98" s="105"/>
      <c r="D98" s="108"/>
      <c r="E98" s="108"/>
      <c r="F98" s="192"/>
      <c r="G98" s="108"/>
      <c r="H98" s="108"/>
    </row>
    <row r="99" spans="1:8" ht="12.75">
      <c r="A99" s="103"/>
      <c r="B99" s="104"/>
      <c r="C99" s="105"/>
      <c r="D99" s="108"/>
      <c r="E99" s="108"/>
      <c r="F99" s="192"/>
      <c r="G99" s="108"/>
      <c r="H99" s="108"/>
    </row>
    <row r="100" spans="1:8" ht="12.75">
      <c r="A100" s="103"/>
      <c r="B100" s="104"/>
      <c r="C100" s="105"/>
      <c r="D100" s="108"/>
      <c r="E100" s="108"/>
      <c r="F100" s="192"/>
      <c r="G100" s="108"/>
      <c r="H100" s="108"/>
    </row>
    <row r="101" spans="1:8" ht="12.75">
      <c r="A101" s="103"/>
      <c r="B101" s="104"/>
      <c r="C101" s="105"/>
      <c r="D101" s="108"/>
      <c r="E101" s="108"/>
      <c r="F101" s="192"/>
      <c r="G101" s="108"/>
      <c r="H101" s="108"/>
    </row>
    <row r="102" spans="1:8" ht="12.75">
      <c r="A102" s="103"/>
      <c r="B102" s="104"/>
      <c r="C102" s="105"/>
      <c r="D102" s="108"/>
      <c r="E102" s="108"/>
      <c r="F102" s="192"/>
      <c r="G102" s="108"/>
      <c r="H102" s="108"/>
    </row>
    <row r="103" spans="1:8" ht="12.75">
      <c r="A103" s="103"/>
      <c r="B103" s="104"/>
      <c r="C103" s="105"/>
      <c r="D103" s="108"/>
      <c r="E103" s="108"/>
      <c r="F103" s="192"/>
      <c r="G103" s="108"/>
      <c r="H103" s="108"/>
    </row>
    <row r="104" spans="1:8" ht="12.75">
      <c r="A104" s="103"/>
      <c r="B104" s="104"/>
      <c r="C104" s="105"/>
      <c r="D104" s="108"/>
      <c r="E104" s="108"/>
      <c r="F104" s="192"/>
      <c r="G104" s="108"/>
      <c r="H104" s="108"/>
    </row>
    <row r="105" spans="1:8" ht="12.75">
      <c r="A105" s="103"/>
      <c r="B105" s="104"/>
      <c r="C105" s="105"/>
      <c r="D105" s="108"/>
      <c r="E105" s="108"/>
      <c r="F105" s="192"/>
      <c r="G105" s="108"/>
      <c r="H105" s="108"/>
    </row>
    <row r="106" spans="1:8" ht="12.75">
      <c r="A106" s="103"/>
      <c r="B106" s="104"/>
      <c r="C106" s="105"/>
      <c r="D106" s="108"/>
      <c r="E106" s="108"/>
      <c r="F106" s="192"/>
      <c r="G106" s="108"/>
      <c r="H106" s="108"/>
    </row>
    <row r="107" spans="1:8" ht="12.75">
      <c r="A107" s="103"/>
      <c r="B107" s="104"/>
      <c r="C107" s="105"/>
      <c r="D107" s="108"/>
      <c r="E107" s="108"/>
      <c r="F107" s="192"/>
      <c r="G107" s="108"/>
      <c r="H107" s="108"/>
    </row>
    <row r="108" spans="1:8" ht="12.75">
      <c r="A108" s="103"/>
      <c r="B108" s="104"/>
      <c r="C108" s="105"/>
      <c r="D108" s="108"/>
      <c r="E108" s="108"/>
      <c r="F108" s="192"/>
      <c r="G108" s="108"/>
      <c r="H108" s="108"/>
    </row>
    <row r="109" spans="1:8" ht="12.75">
      <c r="A109" s="103"/>
      <c r="B109" s="104"/>
      <c r="C109" s="105"/>
      <c r="D109" s="108"/>
      <c r="E109" s="108"/>
      <c r="F109" s="192"/>
      <c r="G109" s="108"/>
      <c r="H109" s="108"/>
    </row>
    <row r="110" spans="1:8" ht="12.75">
      <c r="A110" s="103"/>
      <c r="B110" s="104"/>
      <c r="C110" s="105"/>
      <c r="D110" s="108"/>
      <c r="E110" s="108"/>
      <c r="F110" s="192"/>
      <c r="G110" s="108"/>
      <c r="H110" s="108"/>
    </row>
    <row r="111" spans="1:8" ht="12.75">
      <c r="A111" s="103"/>
      <c r="B111" s="104"/>
      <c r="C111" s="105"/>
      <c r="D111" s="108"/>
      <c r="E111" s="108"/>
      <c r="F111" s="192"/>
      <c r="G111" s="108"/>
      <c r="H111" s="108"/>
    </row>
    <row r="112" spans="1:8" ht="12.75">
      <c r="A112" s="103"/>
      <c r="B112" s="104"/>
      <c r="C112" s="105"/>
      <c r="D112" s="108"/>
      <c r="E112" s="108"/>
      <c r="F112" s="192"/>
      <c r="G112" s="108"/>
      <c r="H112" s="108"/>
    </row>
    <row r="113" spans="1:8" ht="12.75">
      <c r="A113" s="103"/>
      <c r="B113" s="104"/>
      <c r="C113" s="105"/>
      <c r="D113" s="108"/>
      <c r="E113" s="108"/>
      <c r="F113" s="192"/>
      <c r="G113" s="108"/>
      <c r="H113" s="108"/>
    </row>
    <row r="114" spans="1:8" ht="12.75">
      <c r="A114" s="103"/>
      <c r="B114" s="104"/>
      <c r="C114" s="105"/>
      <c r="D114" s="108"/>
      <c r="E114" s="108"/>
      <c r="F114" s="192"/>
      <c r="G114" s="108"/>
      <c r="H114" s="108"/>
    </row>
    <row r="115" spans="1:8" ht="12.75">
      <c r="A115" s="103"/>
      <c r="B115" s="104"/>
      <c r="C115" s="105"/>
      <c r="D115" s="108"/>
      <c r="E115" s="108"/>
      <c r="F115" s="192"/>
      <c r="G115" s="108"/>
      <c r="H115" s="108"/>
    </row>
    <row r="116" spans="1:8" ht="12.75">
      <c r="A116" s="103"/>
      <c r="B116" s="104"/>
      <c r="C116" s="105"/>
      <c r="D116" s="108"/>
      <c r="E116" s="108"/>
      <c r="F116" s="192"/>
      <c r="G116" s="108"/>
      <c r="H116" s="108"/>
    </row>
    <row r="117" spans="1:8" ht="12.75">
      <c r="A117" s="103"/>
      <c r="B117" s="104"/>
      <c r="C117" s="105"/>
      <c r="D117" s="108"/>
      <c r="E117" s="108"/>
      <c r="F117" s="192"/>
      <c r="G117" s="108"/>
      <c r="H117" s="108"/>
    </row>
    <row r="118" spans="1:8" ht="12.75">
      <c r="A118" s="103"/>
      <c r="B118" s="104"/>
      <c r="C118" s="105"/>
      <c r="D118" s="108"/>
      <c r="E118" s="108"/>
      <c r="F118" s="192"/>
      <c r="G118" s="108"/>
      <c r="H118" s="108"/>
    </row>
    <row r="119" spans="1:8" ht="12.75">
      <c r="A119" s="103"/>
      <c r="B119" s="104"/>
      <c r="C119" s="105"/>
      <c r="D119" s="108"/>
      <c r="E119" s="108"/>
      <c r="F119" s="192"/>
      <c r="G119" s="108"/>
      <c r="H119" s="108"/>
    </row>
    <row r="120" spans="1:8" ht="12.75">
      <c r="A120" s="103"/>
      <c r="B120" s="104"/>
      <c r="C120" s="105"/>
      <c r="D120" s="108"/>
      <c r="E120" s="108"/>
      <c r="F120" s="192"/>
      <c r="G120" s="108"/>
      <c r="H120" s="108"/>
    </row>
    <row r="121" spans="1:8" ht="12.75">
      <c r="A121" s="103"/>
      <c r="B121" s="104"/>
      <c r="C121" s="105"/>
      <c r="D121" s="108"/>
      <c r="E121" s="108"/>
      <c r="F121" s="192"/>
      <c r="G121" s="108"/>
      <c r="H121" s="108"/>
    </row>
    <row r="122" spans="1:8" ht="12.75">
      <c r="A122" s="103"/>
      <c r="B122" s="104"/>
      <c r="C122" s="105"/>
      <c r="D122" s="108"/>
      <c r="E122" s="108"/>
      <c r="F122" s="192"/>
      <c r="G122" s="108"/>
      <c r="H122" s="108"/>
    </row>
    <row r="123" spans="1:8" ht="12.75">
      <c r="A123" s="103"/>
      <c r="B123" s="104"/>
      <c r="C123" s="105"/>
      <c r="D123" s="108"/>
      <c r="E123" s="108"/>
      <c r="F123" s="192"/>
      <c r="G123" s="108"/>
      <c r="H123" s="108"/>
    </row>
    <row r="124" spans="1:8" ht="12.75">
      <c r="A124" s="103"/>
      <c r="B124" s="104"/>
      <c r="C124" s="105"/>
      <c r="D124" s="108"/>
      <c r="E124" s="108"/>
      <c r="F124" s="192"/>
      <c r="G124" s="108"/>
      <c r="H124" s="108"/>
    </row>
    <row r="125" spans="1:8" ht="12.75">
      <c r="A125" s="103"/>
      <c r="B125" s="104"/>
      <c r="C125" s="105"/>
      <c r="D125" s="108"/>
      <c r="E125" s="108"/>
      <c r="F125" s="192"/>
      <c r="G125" s="108"/>
      <c r="H125" s="108"/>
    </row>
    <row r="126" spans="1:8" ht="12.75">
      <c r="A126" s="103"/>
      <c r="B126" s="104"/>
      <c r="C126" s="105"/>
      <c r="D126" s="108"/>
      <c r="E126" s="108"/>
      <c r="F126" s="192"/>
      <c r="G126" s="108"/>
      <c r="H126" s="108"/>
    </row>
    <row r="127" spans="1:8" ht="12.75">
      <c r="A127" s="103"/>
      <c r="B127" s="104"/>
      <c r="C127" s="105"/>
      <c r="D127" s="108"/>
      <c r="E127" s="108"/>
      <c r="F127" s="192"/>
      <c r="G127" s="108"/>
      <c r="H127" s="108"/>
    </row>
    <row r="128" spans="1:8" ht="12.75">
      <c r="A128" s="103"/>
      <c r="B128" s="104"/>
      <c r="C128" s="105"/>
      <c r="D128" s="108"/>
      <c r="E128" s="108"/>
      <c r="F128" s="192"/>
      <c r="G128" s="108"/>
      <c r="H128" s="108"/>
    </row>
    <row r="129" spans="1:8" ht="12.75">
      <c r="A129" s="103"/>
      <c r="B129" s="104"/>
      <c r="C129" s="105"/>
      <c r="D129" s="108"/>
      <c r="E129" s="108"/>
      <c r="F129" s="192"/>
      <c r="G129" s="108"/>
      <c r="H129" s="108"/>
    </row>
    <row r="130" spans="1:8" ht="12.75">
      <c r="A130" s="103"/>
      <c r="B130" s="104"/>
      <c r="C130" s="105"/>
      <c r="D130" s="108"/>
      <c r="E130" s="108"/>
      <c r="F130" s="192"/>
      <c r="G130" s="108"/>
      <c r="H130" s="108"/>
    </row>
    <row r="131" spans="1:8" ht="12.75">
      <c r="A131" s="103"/>
      <c r="B131" s="104"/>
      <c r="C131" s="105"/>
      <c r="D131" s="108"/>
      <c r="E131" s="108"/>
      <c r="F131" s="192"/>
      <c r="G131" s="108"/>
      <c r="H131" s="108"/>
    </row>
    <row r="132" spans="1:8" ht="12.75">
      <c r="A132" s="103"/>
      <c r="B132" s="104"/>
      <c r="C132" s="105"/>
      <c r="D132" s="108"/>
      <c r="E132" s="108"/>
      <c r="F132" s="192"/>
      <c r="G132" s="108"/>
      <c r="H132" s="108"/>
    </row>
    <row r="133" spans="1:8" ht="12.75">
      <c r="A133" s="103"/>
      <c r="B133" s="104"/>
      <c r="C133" s="105"/>
      <c r="D133" s="108"/>
      <c r="E133" s="108"/>
      <c r="F133" s="192"/>
      <c r="G133" s="108"/>
      <c r="H133" s="108"/>
    </row>
    <row r="134" spans="1:8" ht="12.75">
      <c r="A134" s="103"/>
      <c r="B134" s="104"/>
      <c r="C134" s="105"/>
      <c r="D134" s="108"/>
      <c r="E134" s="108"/>
      <c r="F134" s="192"/>
      <c r="G134" s="108"/>
      <c r="H134" s="108"/>
    </row>
    <row r="135" spans="1:8" ht="12.75">
      <c r="A135" s="103"/>
      <c r="B135" s="104"/>
      <c r="C135" s="105"/>
      <c r="D135" s="108"/>
      <c r="E135" s="108"/>
      <c r="F135" s="192"/>
      <c r="G135" s="108"/>
      <c r="H135" s="108"/>
    </row>
    <row r="136" spans="1:8" ht="12.75">
      <c r="A136" s="103"/>
      <c r="B136" s="104"/>
      <c r="C136" s="105"/>
      <c r="D136" s="108"/>
      <c r="E136" s="108"/>
      <c r="F136" s="192"/>
      <c r="G136" s="108"/>
      <c r="H136" s="108"/>
    </row>
    <row r="137" spans="1:8" ht="12.75">
      <c r="A137" s="103"/>
      <c r="B137" s="104"/>
      <c r="C137" s="105"/>
      <c r="D137" s="108"/>
      <c r="E137" s="108"/>
      <c r="F137" s="192"/>
      <c r="G137" s="108"/>
      <c r="H137" s="108"/>
    </row>
    <row r="138" spans="1:8" ht="12.75">
      <c r="A138" s="103"/>
      <c r="B138" s="104"/>
      <c r="C138" s="105"/>
      <c r="D138" s="108"/>
      <c r="E138" s="108"/>
      <c r="F138" s="192"/>
      <c r="G138" s="108"/>
      <c r="H138" s="108"/>
    </row>
    <row r="139" spans="1:8" ht="12.75">
      <c r="A139" s="103"/>
      <c r="B139" s="104"/>
      <c r="C139" s="105"/>
      <c r="D139" s="108"/>
      <c r="E139" s="108"/>
      <c r="F139" s="192"/>
      <c r="G139" s="108"/>
      <c r="H139" s="108"/>
    </row>
    <row r="140" spans="1:8" ht="12.75">
      <c r="A140" s="103"/>
      <c r="B140" s="104"/>
      <c r="C140" s="105"/>
      <c r="D140" s="108"/>
      <c r="E140" s="108"/>
      <c r="F140" s="192"/>
      <c r="G140" s="108"/>
      <c r="H140" s="108"/>
    </row>
    <row r="141" spans="1:8" ht="12.75">
      <c r="A141" s="103"/>
      <c r="B141" s="104"/>
      <c r="C141" s="105"/>
      <c r="D141" s="108"/>
      <c r="E141" s="108"/>
      <c r="F141" s="192"/>
      <c r="G141" s="108"/>
      <c r="H141" s="108"/>
    </row>
    <row r="142" spans="1:8" ht="12.75">
      <c r="A142" s="103"/>
      <c r="B142" s="104"/>
      <c r="C142" s="105"/>
      <c r="D142" s="108"/>
      <c r="E142" s="108"/>
      <c r="F142" s="192"/>
      <c r="G142" s="108"/>
      <c r="H142" s="108"/>
    </row>
    <row r="143" spans="1:8" ht="12.75">
      <c r="A143" s="103"/>
      <c r="B143" s="104"/>
      <c r="C143" s="105"/>
      <c r="D143" s="108"/>
      <c r="E143" s="108"/>
      <c r="F143" s="192"/>
      <c r="G143" s="108"/>
      <c r="H143" s="108"/>
    </row>
    <row r="144" spans="1:8" ht="12.75">
      <c r="A144" s="103"/>
      <c r="B144" s="104"/>
      <c r="C144" s="105"/>
      <c r="D144" s="108"/>
      <c r="E144" s="108"/>
      <c r="F144" s="192"/>
      <c r="G144" s="108"/>
      <c r="H144" s="108"/>
    </row>
    <row r="145" spans="1:8" ht="12.75">
      <c r="A145" s="103"/>
      <c r="B145" s="104"/>
      <c r="C145" s="105"/>
      <c r="D145" s="108"/>
      <c r="E145" s="108"/>
      <c r="F145" s="192"/>
      <c r="G145" s="108"/>
      <c r="H145" s="108"/>
    </row>
    <row r="146" spans="1:8" ht="12.75">
      <c r="A146" s="103"/>
      <c r="B146" s="104"/>
      <c r="C146" s="105"/>
      <c r="D146" s="108"/>
      <c r="E146" s="108"/>
      <c r="F146" s="192"/>
      <c r="G146" s="108"/>
      <c r="H146" s="108"/>
    </row>
    <row r="147" spans="1:8" ht="12.75">
      <c r="A147" s="103"/>
      <c r="B147" s="104"/>
      <c r="C147" s="105"/>
      <c r="D147" s="108"/>
      <c r="E147" s="108"/>
      <c r="F147" s="192"/>
      <c r="G147" s="108"/>
      <c r="H147" s="108"/>
    </row>
    <row r="148" spans="1:8" ht="12.75">
      <c r="A148" s="103"/>
      <c r="B148" s="104"/>
      <c r="C148" s="105"/>
      <c r="D148" s="108"/>
      <c r="E148" s="108"/>
      <c r="F148" s="192"/>
      <c r="G148" s="108"/>
      <c r="H148" s="108"/>
    </row>
    <row r="149" spans="1:8" ht="12.75">
      <c r="A149" s="103"/>
      <c r="B149" s="104"/>
      <c r="C149" s="105"/>
      <c r="D149" s="108"/>
      <c r="E149" s="108"/>
      <c r="F149" s="192"/>
      <c r="G149" s="108"/>
      <c r="H149" s="108"/>
    </row>
    <row r="150" spans="1:8" ht="12.75">
      <c r="A150" s="103"/>
      <c r="B150" s="104"/>
      <c r="C150" s="105"/>
      <c r="D150" s="108"/>
      <c r="E150" s="108"/>
      <c r="F150" s="192"/>
      <c r="G150" s="108"/>
      <c r="H150" s="108"/>
    </row>
    <row r="151" spans="1:8" ht="12.75">
      <c r="A151" s="103"/>
      <c r="B151" s="104"/>
      <c r="C151" s="105"/>
      <c r="D151" s="108"/>
      <c r="E151" s="108"/>
      <c r="F151" s="192"/>
      <c r="G151" s="108"/>
      <c r="H151" s="108"/>
    </row>
    <row r="152" spans="1:8" ht="12.75">
      <c r="A152" s="103"/>
      <c r="B152" s="104"/>
      <c r="C152" s="105"/>
      <c r="D152" s="108"/>
      <c r="E152" s="108"/>
      <c r="F152" s="192"/>
      <c r="G152" s="108"/>
      <c r="H152" s="108"/>
    </row>
    <row r="153" spans="1:8" ht="12.75">
      <c r="A153" s="103"/>
      <c r="B153" s="104"/>
      <c r="C153" s="105"/>
      <c r="D153" s="108"/>
      <c r="E153" s="108"/>
      <c r="F153" s="192"/>
      <c r="G153" s="108"/>
      <c r="H153" s="108"/>
    </row>
    <row r="154" spans="1:8" ht="12.75">
      <c r="A154" s="103"/>
      <c r="B154" s="104"/>
      <c r="C154" s="105"/>
      <c r="D154" s="108"/>
      <c r="E154" s="108"/>
      <c r="F154" s="192"/>
      <c r="G154" s="108"/>
      <c r="H154" s="108"/>
    </row>
    <row r="155" spans="1:8" ht="12.75">
      <c r="A155" s="103"/>
      <c r="B155" s="104"/>
      <c r="C155" s="105"/>
      <c r="D155" s="108"/>
      <c r="E155" s="108"/>
      <c r="F155" s="192"/>
      <c r="G155" s="108"/>
      <c r="H155" s="108"/>
    </row>
    <row r="156" spans="1:8" ht="12.75">
      <c r="A156" s="103"/>
      <c r="B156" s="104"/>
      <c r="C156" s="105"/>
      <c r="D156" s="108"/>
      <c r="E156" s="108"/>
      <c r="F156" s="192"/>
      <c r="G156" s="108"/>
      <c r="H156" s="108"/>
    </row>
    <row r="157" spans="1:8" ht="12.75">
      <c r="A157" s="103"/>
      <c r="B157" s="104"/>
      <c r="C157" s="105"/>
      <c r="D157" s="108"/>
      <c r="E157" s="108"/>
      <c r="F157" s="192"/>
      <c r="G157" s="108"/>
      <c r="H157" s="108"/>
    </row>
    <row r="158" spans="1:8" ht="12.75">
      <c r="A158" s="103"/>
      <c r="B158" s="104"/>
      <c r="C158" s="105"/>
      <c r="D158" s="108"/>
      <c r="E158" s="108"/>
      <c r="F158" s="192"/>
      <c r="G158" s="108"/>
      <c r="H158" s="108"/>
    </row>
    <row r="159" spans="1:8" ht="12.75">
      <c r="A159" s="103"/>
      <c r="B159" s="104"/>
      <c r="C159" s="105"/>
      <c r="D159" s="108"/>
      <c r="E159" s="108"/>
      <c r="F159" s="192"/>
      <c r="G159" s="108"/>
      <c r="H159" s="108"/>
    </row>
    <row r="160" spans="1:8" ht="12.75">
      <c r="A160" s="103"/>
      <c r="B160" s="104"/>
      <c r="C160" s="105"/>
      <c r="D160" s="108"/>
      <c r="E160" s="108"/>
      <c r="F160" s="192"/>
      <c r="G160" s="108"/>
      <c r="H160" s="108"/>
    </row>
    <row r="161" spans="1:8" ht="12.75">
      <c r="A161" s="103"/>
      <c r="B161" s="104"/>
      <c r="C161" s="105"/>
      <c r="D161" s="108"/>
      <c r="E161" s="108"/>
      <c r="F161" s="192"/>
      <c r="G161" s="108"/>
      <c r="H161" s="108"/>
    </row>
    <row r="162" spans="1:8" ht="12.75">
      <c r="A162" s="103"/>
      <c r="B162" s="104"/>
      <c r="C162" s="105"/>
      <c r="D162" s="108"/>
      <c r="E162" s="108"/>
      <c r="F162" s="192"/>
      <c r="G162" s="108"/>
      <c r="H162" s="108"/>
    </row>
    <row r="163" spans="1:8" ht="12.75">
      <c r="A163" s="103"/>
      <c r="B163" s="104"/>
      <c r="C163" s="105"/>
      <c r="D163" s="108"/>
      <c r="E163" s="108"/>
      <c r="F163" s="192"/>
      <c r="G163" s="108"/>
      <c r="H163" s="108"/>
    </row>
    <row r="164" spans="1:8" ht="12.75">
      <c r="A164" s="103"/>
      <c r="B164" s="104"/>
      <c r="C164" s="105"/>
      <c r="D164" s="108"/>
      <c r="E164" s="108"/>
      <c r="F164" s="192"/>
      <c r="G164" s="108"/>
      <c r="H164" s="108"/>
    </row>
    <row r="165" spans="1:8" ht="12.75">
      <c r="A165" s="103"/>
      <c r="B165" s="104"/>
      <c r="C165" s="105"/>
      <c r="D165" s="108"/>
      <c r="E165" s="108"/>
      <c r="F165" s="192"/>
      <c r="G165" s="108"/>
      <c r="H165" s="108"/>
    </row>
    <row r="166" spans="1:8" ht="12.75">
      <c r="A166" s="103"/>
      <c r="B166" s="104"/>
      <c r="C166" s="105"/>
      <c r="D166" s="108"/>
      <c r="E166" s="108"/>
      <c r="F166" s="192"/>
      <c r="G166" s="108"/>
      <c r="H166" s="108"/>
    </row>
    <row r="167" spans="1:8" ht="12.75">
      <c r="A167" s="103"/>
      <c r="B167" s="104"/>
      <c r="C167" s="105"/>
      <c r="D167" s="108"/>
      <c r="E167" s="108"/>
      <c r="F167" s="192"/>
      <c r="G167" s="108"/>
      <c r="H167" s="108"/>
    </row>
    <row r="168" spans="1:8" ht="12.75">
      <c r="A168" s="103"/>
      <c r="B168" s="104"/>
      <c r="C168" s="105"/>
      <c r="D168" s="108"/>
      <c r="E168" s="108"/>
      <c r="F168" s="192"/>
      <c r="G168" s="108"/>
      <c r="H168" s="108"/>
    </row>
    <row r="169" spans="1:8" ht="12.75">
      <c r="A169" s="103"/>
      <c r="B169" s="104"/>
      <c r="C169" s="105"/>
      <c r="D169" s="108"/>
      <c r="E169" s="108"/>
      <c r="F169" s="192"/>
      <c r="G169" s="108"/>
      <c r="H169" s="108"/>
    </row>
    <row r="170" spans="1:8" ht="12.75">
      <c r="A170" s="103"/>
      <c r="B170" s="104"/>
      <c r="C170" s="105"/>
      <c r="D170" s="108"/>
      <c r="E170" s="108"/>
      <c r="F170" s="192"/>
      <c r="G170" s="108"/>
      <c r="H170" s="108"/>
    </row>
    <row r="171" spans="1:8" ht="12.75">
      <c r="A171" s="103"/>
      <c r="B171" s="104"/>
      <c r="C171" s="105"/>
      <c r="D171" s="108"/>
      <c r="E171" s="108"/>
      <c r="F171" s="192"/>
      <c r="G171" s="108"/>
      <c r="H171" s="108"/>
    </row>
    <row r="172" spans="1:8" ht="12.75">
      <c r="A172" s="103"/>
      <c r="B172" s="104"/>
      <c r="C172" s="105"/>
      <c r="D172" s="108"/>
      <c r="E172" s="108"/>
      <c r="F172" s="192"/>
      <c r="G172" s="108"/>
      <c r="H172" s="108"/>
    </row>
    <row r="173" spans="1:8" ht="12.75">
      <c r="A173" s="103"/>
      <c r="B173" s="104"/>
      <c r="C173" s="105"/>
      <c r="D173" s="108"/>
      <c r="E173" s="108"/>
      <c r="F173" s="192"/>
      <c r="G173" s="108"/>
      <c r="H173" s="108"/>
    </row>
    <row r="174" spans="1:8" ht="12.75">
      <c r="A174" s="103"/>
      <c r="B174" s="104"/>
      <c r="C174" s="105"/>
      <c r="D174" s="108"/>
      <c r="E174" s="108"/>
      <c r="F174" s="192"/>
      <c r="G174" s="108"/>
      <c r="H174" s="108"/>
    </row>
    <row r="175" spans="1:8" ht="12.75">
      <c r="A175" s="103"/>
      <c r="B175" s="104"/>
      <c r="C175" s="105"/>
      <c r="D175" s="108"/>
      <c r="E175" s="108"/>
      <c r="F175" s="192"/>
      <c r="G175" s="108"/>
      <c r="H175" s="108"/>
    </row>
    <row r="176" spans="1:8" ht="12.75">
      <c r="A176" s="103"/>
      <c r="B176" s="104"/>
      <c r="C176" s="105"/>
      <c r="D176" s="108"/>
      <c r="E176" s="108"/>
      <c r="F176" s="192"/>
      <c r="G176" s="108"/>
      <c r="H176" s="108"/>
    </row>
    <row r="177" spans="1:8" ht="12.75">
      <c r="A177" s="103"/>
      <c r="B177" s="104"/>
      <c r="C177" s="105"/>
      <c r="D177" s="108"/>
      <c r="E177" s="108"/>
      <c r="F177" s="192"/>
      <c r="G177" s="108"/>
      <c r="H177" s="108"/>
    </row>
    <row r="178" spans="1:8" ht="12.75">
      <c r="A178" s="103"/>
      <c r="B178" s="104"/>
      <c r="C178" s="105"/>
      <c r="D178" s="108"/>
      <c r="E178" s="108"/>
      <c r="F178" s="192"/>
      <c r="G178" s="108"/>
      <c r="H178" s="108"/>
    </row>
    <row r="179" spans="1:8" ht="12.75">
      <c r="A179" s="103"/>
      <c r="B179" s="104"/>
      <c r="C179" s="105"/>
      <c r="D179" s="108"/>
      <c r="E179" s="108"/>
      <c r="F179" s="192"/>
      <c r="G179" s="108"/>
      <c r="H179" s="108"/>
    </row>
    <row r="180" spans="1:8" ht="12.75">
      <c r="A180" s="103"/>
      <c r="B180" s="104"/>
      <c r="C180" s="105"/>
      <c r="D180" s="108"/>
      <c r="E180" s="108"/>
      <c r="F180" s="192"/>
      <c r="G180" s="108"/>
      <c r="H180" s="108"/>
    </row>
    <row r="181" spans="1:8" ht="12.75">
      <c r="A181" s="103"/>
      <c r="B181" s="104"/>
      <c r="C181" s="105"/>
      <c r="D181" s="108"/>
      <c r="E181" s="108"/>
      <c r="F181" s="192"/>
      <c r="G181" s="108"/>
      <c r="H181" s="108"/>
    </row>
    <row r="182" spans="1:8" ht="12.75">
      <c r="A182" s="103"/>
      <c r="B182" s="104"/>
      <c r="C182" s="105"/>
      <c r="D182" s="108"/>
      <c r="E182" s="108"/>
      <c r="F182" s="192"/>
      <c r="G182" s="108"/>
      <c r="H182" s="108"/>
    </row>
    <row r="183" spans="1:8" ht="12.75">
      <c r="A183" s="103"/>
      <c r="B183" s="104"/>
      <c r="C183" s="105"/>
      <c r="D183" s="108"/>
      <c r="E183" s="108"/>
      <c r="F183" s="192"/>
      <c r="G183" s="108"/>
      <c r="H183" s="108"/>
    </row>
    <row r="184" spans="1:8" ht="12.75">
      <c r="A184" s="103"/>
      <c r="B184" s="104"/>
      <c r="C184" s="105"/>
      <c r="D184" s="108"/>
      <c r="E184" s="108"/>
      <c r="F184" s="192"/>
      <c r="G184" s="108"/>
      <c r="H184" s="108"/>
    </row>
    <row r="185" spans="1:8" ht="12.75">
      <c r="A185" s="103"/>
      <c r="B185" s="104"/>
      <c r="C185" s="105"/>
      <c r="D185" s="108"/>
      <c r="E185" s="108"/>
      <c r="F185" s="192"/>
      <c r="G185" s="108"/>
      <c r="H185" s="108"/>
    </row>
    <row r="186" spans="1:8" ht="12.75">
      <c r="A186" s="103"/>
      <c r="B186" s="104"/>
      <c r="C186" s="105"/>
      <c r="D186" s="108"/>
      <c r="E186" s="108"/>
      <c r="F186" s="192"/>
      <c r="G186" s="108"/>
      <c r="H186" s="108"/>
    </row>
    <row r="187" spans="1:8" ht="12.75">
      <c r="A187" s="103"/>
      <c r="B187" s="104"/>
      <c r="C187" s="105"/>
      <c r="D187" s="108"/>
      <c r="E187" s="108"/>
      <c r="F187" s="192"/>
      <c r="G187" s="108"/>
      <c r="H187" s="108"/>
    </row>
    <row r="188" spans="1:8" ht="12.75">
      <c r="A188" s="103"/>
      <c r="B188" s="104"/>
      <c r="C188" s="105"/>
      <c r="D188" s="108"/>
      <c r="E188" s="108"/>
      <c r="F188" s="192"/>
      <c r="G188" s="108"/>
      <c r="H188" s="108"/>
    </row>
    <row r="189" spans="1:8" ht="12.75">
      <c r="A189" s="103"/>
      <c r="B189" s="104"/>
      <c r="C189" s="105"/>
      <c r="D189" s="108"/>
      <c r="E189" s="108"/>
      <c r="F189" s="192"/>
      <c r="G189" s="108"/>
      <c r="H189" s="108"/>
    </row>
    <row r="190" spans="1:8" ht="12.75">
      <c r="A190" s="103"/>
      <c r="B190" s="104"/>
      <c r="C190" s="105"/>
      <c r="D190" s="108"/>
      <c r="E190" s="108"/>
      <c r="F190" s="192"/>
      <c r="G190" s="108"/>
      <c r="H190" s="108"/>
    </row>
    <row r="191" spans="1:8" ht="12.75">
      <c r="A191" s="103"/>
      <c r="B191" s="104"/>
      <c r="C191" s="105"/>
      <c r="D191" s="108"/>
      <c r="E191" s="108"/>
      <c r="F191" s="192"/>
      <c r="G191" s="108"/>
      <c r="H191" s="108"/>
    </row>
    <row r="192" spans="1:8" ht="12.75">
      <c r="A192" s="103"/>
      <c r="B192" s="104"/>
      <c r="C192" s="105"/>
      <c r="D192" s="108"/>
      <c r="E192" s="108"/>
      <c r="F192" s="192"/>
      <c r="G192" s="108"/>
      <c r="H192" s="108"/>
    </row>
    <row r="193" spans="1:8" ht="12.75">
      <c r="A193" s="103"/>
      <c r="B193" s="104"/>
      <c r="C193" s="105"/>
      <c r="D193" s="108"/>
      <c r="E193" s="108"/>
      <c r="F193" s="192"/>
      <c r="G193" s="108"/>
      <c r="H193" s="108"/>
    </row>
    <row r="194" spans="1:8" ht="12.75">
      <c r="A194" s="103"/>
      <c r="B194" s="104"/>
      <c r="C194" s="105"/>
      <c r="D194" s="108"/>
      <c r="E194" s="108"/>
      <c r="F194" s="192"/>
      <c r="G194" s="108"/>
      <c r="H194" s="108"/>
    </row>
    <row r="195" spans="1:8" ht="12.75">
      <c r="A195" s="103"/>
      <c r="B195" s="104"/>
      <c r="C195" s="105"/>
      <c r="D195" s="108"/>
      <c r="E195" s="108"/>
      <c r="F195" s="192"/>
      <c r="G195" s="108"/>
      <c r="H195" s="108"/>
    </row>
    <row r="196" spans="1:8" ht="12.75">
      <c r="A196" s="103"/>
      <c r="B196" s="104"/>
      <c r="C196" s="105"/>
      <c r="D196" s="108"/>
      <c r="E196" s="108"/>
      <c r="F196" s="192"/>
      <c r="G196" s="108"/>
      <c r="H196" s="108"/>
    </row>
    <row r="197" spans="1:8" ht="12.75">
      <c r="A197" s="103"/>
      <c r="B197" s="104"/>
      <c r="C197" s="105"/>
      <c r="D197" s="108"/>
      <c r="E197" s="108"/>
      <c r="F197" s="192"/>
      <c r="G197" s="108"/>
      <c r="H197" s="108"/>
    </row>
    <row r="198" spans="1:8" ht="12.75">
      <c r="A198" s="103"/>
      <c r="B198" s="104"/>
      <c r="C198" s="105"/>
      <c r="D198" s="108"/>
      <c r="E198" s="108"/>
      <c r="F198" s="192"/>
      <c r="G198" s="108"/>
      <c r="H198" s="108"/>
    </row>
    <row r="199" spans="1:8" ht="12.75">
      <c r="A199" s="103"/>
      <c r="B199" s="104"/>
      <c r="C199" s="105"/>
      <c r="D199" s="108"/>
      <c r="E199" s="108"/>
      <c r="F199" s="192"/>
      <c r="G199" s="108"/>
      <c r="H199" s="108"/>
    </row>
    <row r="200" spans="1:8" ht="12.75">
      <c r="A200" s="103"/>
      <c r="B200" s="104"/>
      <c r="C200" s="105"/>
      <c r="D200" s="108"/>
      <c r="E200" s="108"/>
      <c r="F200" s="192"/>
      <c r="G200" s="108"/>
      <c r="H200" s="108"/>
    </row>
    <row r="201" spans="1:8" ht="12.75">
      <c r="A201" s="103"/>
      <c r="B201" s="104"/>
      <c r="C201" s="105"/>
      <c r="D201" s="108"/>
      <c r="E201" s="108"/>
      <c r="F201" s="192"/>
      <c r="G201" s="108"/>
      <c r="H201" s="108"/>
    </row>
    <row r="202" spans="1:8" ht="12.75">
      <c r="A202" s="103"/>
      <c r="B202" s="104"/>
      <c r="C202" s="105"/>
      <c r="D202" s="108"/>
      <c r="E202" s="108"/>
      <c r="F202" s="192"/>
      <c r="G202" s="108"/>
      <c r="H202" s="108"/>
    </row>
    <row r="203" spans="1:8" ht="12.75">
      <c r="A203" s="103"/>
      <c r="B203" s="104"/>
      <c r="C203" s="105"/>
      <c r="D203" s="108"/>
      <c r="E203" s="108"/>
      <c r="F203" s="192"/>
      <c r="G203" s="108"/>
      <c r="H203" s="108"/>
    </row>
    <row r="204" spans="1:8" ht="12.75">
      <c r="A204" s="103"/>
      <c r="B204" s="104"/>
      <c r="C204" s="105"/>
      <c r="D204" s="108"/>
      <c r="E204" s="108"/>
      <c r="F204" s="192"/>
      <c r="G204" s="108"/>
      <c r="H204" s="108"/>
    </row>
    <row r="205" spans="1:8" ht="12.75">
      <c r="A205" s="57"/>
      <c r="B205" s="99"/>
      <c r="D205" s="109"/>
      <c r="E205" s="109"/>
      <c r="F205" s="193"/>
      <c r="G205" s="109"/>
      <c r="H205" s="109"/>
    </row>
    <row r="206" spans="1:8" ht="12.75">
      <c r="A206" s="57"/>
      <c r="B206" s="99"/>
      <c r="D206" s="109"/>
      <c r="E206" s="109"/>
      <c r="F206" s="193"/>
      <c r="G206" s="109"/>
      <c r="H206" s="109"/>
    </row>
    <row r="207" spans="1:8" ht="12.75">
      <c r="A207" s="57"/>
      <c r="B207" s="99"/>
      <c r="D207" s="109"/>
      <c r="E207" s="109"/>
      <c r="F207" s="193"/>
      <c r="G207" s="109"/>
      <c r="H207" s="109"/>
    </row>
    <row r="208" spans="1:8" ht="12.75">
      <c r="A208" s="57"/>
      <c r="B208" s="99"/>
      <c r="D208" s="109"/>
      <c r="E208" s="109"/>
      <c r="F208" s="193"/>
      <c r="G208" s="109"/>
      <c r="H208" s="109"/>
    </row>
    <row r="209" spans="1:8" ht="12.75">
      <c r="A209" s="57"/>
      <c r="B209" s="99"/>
      <c r="D209" s="109"/>
      <c r="E209" s="109"/>
      <c r="F209" s="193"/>
      <c r="G209" s="109"/>
      <c r="H209" s="109"/>
    </row>
    <row r="210" spans="1:8" ht="12.75">
      <c r="A210" s="57"/>
      <c r="B210" s="99"/>
      <c r="D210" s="109"/>
      <c r="E210" s="109"/>
      <c r="F210" s="193"/>
      <c r="G210" s="109"/>
      <c r="H210" s="109"/>
    </row>
    <row r="211" spans="1:8" ht="12.75">
      <c r="A211" s="57"/>
      <c r="B211" s="99"/>
      <c r="D211" s="109"/>
      <c r="E211" s="109"/>
      <c r="F211" s="193"/>
      <c r="G211" s="109"/>
      <c r="H211" s="109"/>
    </row>
    <row r="212" spans="1:8" ht="12.75">
      <c r="A212" s="57"/>
      <c r="B212" s="99"/>
      <c r="D212" s="109"/>
      <c r="E212" s="109"/>
      <c r="F212" s="193"/>
      <c r="G212" s="109"/>
      <c r="H212" s="109"/>
    </row>
    <row r="213" spans="1:8" ht="12.75">
      <c r="A213" s="57"/>
      <c r="B213" s="99"/>
      <c r="D213" s="109"/>
      <c r="E213" s="109"/>
      <c r="F213" s="193"/>
      <c r="G213" s="109"/>
      <c r="H213" s="109"/>
    </row>
    <row r="214" spans="1:8" ht="12.75">
      <c r="A214" s="57"/>
      <c r="B214" s="99"/>
      <c r="D214" s="109"/>
      <c r="E214" s="109"/>
      <c r="F214" s="193"/>
      <c r="G214" s="109"/>
      <c r="H214" s="109"/>
    </row>
    <row r="215" spans="1:8" ht="12.75">
      <c r="A215" s="57"/>
      <c r="B215" s="99"/>
      <c r="D215" s="109"/>
      <c r="E215" s="109"/>
      <c r="F215" s="193"/>
      <c r="G215" s="109"/>
      <c r="H215" s="109"/>
    </row>
    <row r="216" spans="1:8" ht="12.75">
      <c r="A216" s="57"/>
      <c r="B216" s="99"/>
      <c r="D216" s="109"/>
      <c r="E216" s="109"/>
      <c r="F216" s="193"/>
      <c r="G216" s="109"/>
      <c r="H216" s="109"/>
    </row>
  </sheetData>
  <sheetProtection password="CAF5" sheet="1" formatCells="0" formatColumns="0" formatRows="0"/>
  <printOptions/>
  <pageMargins left="1" right="0.5902777777777778" top="0.8784722222222222" bottom="1.025" header="0.5118055555555555" footer="0.7875"/>
  <pageSetup horizontalDpi="300" verticalDpi="300" orientation="portrait" paperSize="9" scale="86" r:id="rId1"/>
  <headerFooter alignWithMargins="0">
    <oddFooter>&amp;CStran &amp;P</oddFooter>
  </headerFooter>
  <rowBreaks count="3" manualBreakCount="3">
    <brk id="16" max="255" man="1"/>
    <brk id="38" max="255" man="1"/>
    <brk id="55" max="255" man="1"/>
  </rowBreaks>
</worksheet>
</file>

<file path=xl/worksheets/sheet3.xml><?xml version="1.0" encoding="utf-8"?>
<worksheet xmlns="http://schemas.openxmlformats.org/spreadsheetml/2006/main" xmlns:r="http://schemas.openxmlformats.org/officeDocument/2006/relationships">
  <dimension ref="A1:O187"/>
  <sheetViews>
    <sheetView view="pageBreakPreview" zoomScaleNormal="129" zoomScaleSheetLayoutView="100" zoomScalePageLayoutView="0" workbookViewId="0" topLeftCell="A22">
      <selection activeCell="F34" sqref="F34"/>
    </sheetView>
  </sheetViews>
  <sheetFormatPr defaultColWidth="9.00390625" defaultRowHeight="12.75"/>
  <cols>
    <col min="1" max="1" width="3.7109375" style="57" customWidth="1"/>
    <col min="2" max="2" width="39.28125" style="99" customWidth="1"/>
    <col min="3" max="3" width="0.13671875" style="44" customWidth="1"/>
    <col min="4" max="4" width="10.57421875" style="109" customWidth="1"/>
    <col min="5" max="5" width="1.7109375" style="109" customWidth="1"/>
    <col min="6" max="6" width="10.57421875" style="193" customWidth="1"/>
    <col min="7" max="7" width="1.7109375" style="109" customWidth="1"/>
    <col min="8" max="8" width="11.57421875" style="109" customWidth="1"/>
    <col min="9" max="16384" width="9.00390625" style="57" customWidth="1"/>
  </cols>
  <sheetData>
    <row r="1" spans="1:8" ht="15.75">
      <c r="A1" s="110" t="s">
        <v>24</v>
      </c>
      <c r="B1" s="111" t="s">
        <v>25</v>
      </c>
      <c r="C1" s="112"/>
      <c r="D1" s="113"/>
      <c r="E1" s="113"/>
      <c r="F1" s="195"/>
      <c r="G1" s="113"/>
      <c r="H1" s="113"/>
    </row>
    <row r="2" spans="1:8" ht="15">
      <c r="A2" s="114"/>
      <c r="B2" s="89"/>
      <c r="C2" s="90"/>
      <c r="D2" s="95"/>
      <c r="E2" s="95"/>
      <c r="F2" s="182"/>
      <c r="G2" s="96"/>
      <c r="H2" s="96"/>
    </row>
    <row r="3" spans="1:8" ht="21" customHeight="1">
      <c r="A3" s="115" t="s">
        <v>86</v>
      </c>
      <c r="B3" s="116" t="s">
        <v>87</v>
      </c>
      <c r="C3" s="117" t="s">
        <v>32</v>
      </c>
      <c r="D3" s="118"/>
      <c r="E3" s="118"/>
      <c r="F3" s="196" t="s">
        <v>33</v>
      </c>
      <c r="G3" s="119" t="s">
        <v>34</v>
      </c>
      <c r="H3" s="119">
        <f>SUM(H4:H36)</f>
        <v>0</v>
      </c>
    </row>
    <row r="4" spans="1:8" ht="12.75">
      <c r="A4" s="120"/>
      <c r="B4" s="121"/>
      <c r="C4" s="122"/>
      <c r="D4" s="95"/>
      <c r="E4" s="95"/>
      <c r="F4" s="197"/>
      <c r="G4" s="123"/>
      <c r="H4" s="123"/>
    </row>
    <row r="5" spans="1:8" ht="12.75">
      <c r="A5" s="120"/>
      <c r="B5" s="124" t="s">
        <v>88</v>
      </c>
      <c r="C5" s="125"/>
      <c r="D5" s="95"/>
      <c r="E5" s="95"/>
      <c r="F5" s="197"/>
      <c r="G5" s="123"/>
      <c r="H5" s="123"/>
    </row>
    <row r="6" spans="1:8" ht="114.75">
      <c r="A6" s="120"/>
      <c r="B6" s="124" t="s">
        <v>89</v>
      </c>
      <c r="C6" s="125"/>
      <c r="D6" s="95"/>
      <c r="E6" s="95"/>
      <c r="F6" s="197"/>
      <c r="G6" s="123"/>
      <c r="H6" s="123"/>
    </row>
    <row r="7" spans="1:8" ht="12.75">
      <c r="A7" s="120"/>
      <c r="B7" s="121"/>
      <c r="C7" s="122"/>
      <c r="D7" s="95"/>
      <c r="E7" s="95"/>
      <c r="F7" s="197"/>
      <c r="G7" s="123"/>
      <c r="H7" s="123"/>
    </row>
    <row r="8" spans="1:9" ht="38.25">
      <c r="A8" s="126">
        <f>COUNTA($A$3:A4)</f>
        <v>1</v>
      </c>
      <c r="B8" s="127" t="s">
        <v>90</v>
      </c>
      <c r="C8" s="128"/>
      <c r="D8" s="95" t="s">
        <v>36</v>
      </c>
      <c r="E8" s="91"/>
      <c r="F8" s="188" t="s">
        <v>65</v>
      </c>
      <c r="G8" s="92"/>
      <c r="H8" s="92" t="s">
        <v>5</v>
      </c>
      <c r="I8" s="129"/>
    </row>
    <row r="9" spans="1:9" ht="15">
      <c r="A9" s="114"/>
      <c r="B9" s="89"/>
      <c r="C9" s="90"/>
      <c r="D9" s="95">
        <v>432.28</v>
      </c>
      <c r="E9" s="91" t="s">
        <v>38</v>
      </c>
      <c r="F9" s="188"/>
      <c r="G9" s="92" t="s">
        <v>34</v>
      </c>
      <c r="H9" s="92">
        <f>D9*F9</f>
        <v>0</v>
      </c>
      <c r="I9" s="129"/>
    </row>
    <row r="10" spans="1:9" ht="15">
      <c r="A10" s="114"/>
      <c r="B10" s="89"/>
      <c r="C10" s="90"/>
      <c r="D10" s="95"/>
      <c r="E10" s="91"/>
      <c r="F10" s="188"/>
      <c r="G10" s="92"/>
      <c r="H10" s="92"/>
      <c r="I10" s="129"/>
    </row>
    <row r="11" spans="1:9" ht="63.75">
      <c r="A11" s="126">
        <v>2</v>
      </c>
      <c r="B11" s="130" t="s">
        <v>91</v>
      </c>
      <c r="C11" s="128"/>
      <c r="D11" s="95" t="s">
        <v>36</v>
      </c>
      <c r="E11" s="91"/>
      <c r="F11" s="188" t="s">
        <v>65</v>
      </c>
      <c r="G11" s="92"/>
      <c r="H11" s="92" t="s">
        <v>5</v>
      </c>
      <c r="I11" s="129"/>
    </row>
    <row r="12" spans="1:9" ht="15">
      <c r="A12" s="114"/>
      <c r="B12" s="89"/>
      <c r="C12" s="90"/>
      <c r="D12" s="95">
        <v>432.28</v>
      </c>
      <c r="E12" s="91" t="s">
        <v>38</v>
      </c>
      <c r="F12" s="188"/>
      <c r="G12" s="92" t="s">
        <v>34</v>
      </c>
      <c r="H12" s="92">
        <f>D12*F12</f>
        <v>0</v>
      </c>
      <c r="I12" s="129"/>
    </row>
    <row r="13" spans="1:9" ht="15">
      <c r="A13" s="114"/>
      <c r="B13" s="89"/>
      <c r="C13" s="90"/>
      <c r="D13" s="95"/>
      <c r="E13" s="91"/>
      <c r="F13" s="188"/>
      <c r="G13" s="92"/>
      <c r="H13" s="92"/>
      <c r="I13" s="129"/>
    </row>
    <row r="14" spans="1:15" ht="63.75">
      <c r="A14" s="126">
        <v>3</v>
      </c>
      <c r="B14" s="130" t="s">
        <v>92</v>
      </c>
      <c r="C14" s="128"/>
      <c r="D14" s="95" t="s">
        <v>36</v>
      </c>
      <c r="E14" s="91"/>
      <c r="F14" s="188" t="s">
        <v>65</v>
      </c>
      <c r="G14" s="92"/>
      <c r="H14" s="92" t="s">
        <v>5</v>
      </c>
      <c r="I14" s="129"/>
      <c r="O14" s="131"/>
    </row>
    <row r="15" spans="1:9" ht="15">
      <c r="A15" s="114"/>
      <c r="B15" s="89"/>
      <c r="C15" s="90"/>
      <c r="D15" s="95">
        <v>432.28</v>
      </c>
      <c r="E15" s="91" t="s">
        <v>38</v>
      </c>
      <c r="F15" s="188"/>
      <c r="G15" s="92" t="s">
        <v>34</v>
      </c>
      <c r="H15" s="92">
        <f>D15*F15</f>
        <v>0</v>
      </c>
      <c r="I15" s="129"/>
    </row>
    <row r="16" spans="1:9" ht="15">
      <c r="A16" s="114"/>
      <c r="B16" s="89"/>
      <c r="C16" s="90"/>
      <c r="D16" s="95"/>
      <c r="E16" s="91"/>
      <c r="F16" s="188"/>
      <c r="G16" s="92"/>
      <c r="H16" s="92"/>
      <c r="I16" s="129"/>
    </row>
    <row r="17" spans="1:9" ht="63.75">
      <c r="A17" s="126">
        <v>4</v>
      </c>
      <c r="B17" s="130" t="s">
        <v>93</v>
      </c>
      <c r="C17" s="128"/>
      <c r="D17" s="95" t="s">
        <v>36</v>
      </c>
      <c r="E17" s="91"/>
      <c r="F17" s="188" t="s">
        <v>65</v>
      </c>
      <c r="G17" s="92"/>
      <c r="H17" s="92" t="s">
        <v>5</v>
      </c>
      <c r="I17" s="129"/>
    </row>
    <row r="18" spans="1:9" ht="15">
      <c r="A18" s="114"/>
      <c r="B18" s="89"/>
      <c r="C18" s="90"/>
      <c r="D18" s="95">
        <v>432.28</v>
      </c>
      <c r="E18" s="91" t="s">
        <v>38</v>
      </c>
      <c r="F18" s="188"/>
      <c r="G18" s="92" t="s">
        <v>34</v>
      </c>
      <c r="H18" s="92">
        <f>D18*F18</f>
        <v>0</v>
      </c>
      <c r="I18" s="129"/>
    </row>
    <row r="19" spans="1:9" ht="15">
      <c r="A19" s="114"/>
      <c r="B19" s="89"/>
      <c r="C19" s="90"/>
      <c r="D19" s="95"/>
      <c r="E19" s="91"/>
      <c r="F19" s="188"/>
      <c r="G19" s="92"/>
      <c r="H19" s="92"/>
      <c r="I19" s="129"/>
    </row>
    <row r="20" spans="1:9" ht="76.5">
      <c r="A20" s="126">
        <v>5</v>
      </c>
      <c r="B20" s="130" t="s">
        <v>94</v>
      </c>
      <c r="C20" s="128"/>
      <c r="D20" s="95" t="s">
        <v>36</v>
      </c>
      <c r="E20" s="91"/>
      <c r="F20" s="188" t="s">
        <v>65</v>
      </c>
      <c r="G20" s="92"/>
      <c r="H20" s="92" t="s">
        <v>5</v>
      </c>
      <c r="I20" s="129"/>
    </row>
    <row r="21" spans="1:9" ht="15">
      <c r="A21" s="114"/>
      <c r="B21" s="89"/>
      <c r="C21" s="90"/>
      <c r="D21" s="91">
        <v>432.28</v>
      </c>
      <c r="E21" s="91" t="s">
        <v>38</v>
      </c>
      <c r="F21" s="188"/>
      <c r="G21" s="92" t="s">
        <v>34</v>
      </c>
      <c r="H21" s="92">
        <f>D21*F21</f>
        <v>0</v>
      </c>
      <c r="I21" s="129"/>
    </row>
    <row r="22" spans="1:9" ht="15">
      <c r="A22" s="114"/>
      <c r="B22" s="89"/>
      <c r="C22" s="90"/>
      <c r="D22" s="95"/>
      <c r="E22" s="91"/>
      <c r="F22" s="188"/>
      <c r="G22" s="92"/>
      <c r="H22" s="92"/>
      <c r="I22" s="129"/>
    </row>
    <row r="23" spans="1:9" ht="114.75">
      <c r="A23" s="126">
        <v>6</v>
      </c>
      <c r="B23" s="130" t="s">
        <v>95</v>
      </c>
      <c r="C23" s="128"/>
      <c r="D23" s="95" t="s">
        <v>41</v>
      </c>
      <c r="E23" s="91"/>
      <c r="F23" s="188" t="s">
        <v>82</v>
      </c>
      <c r="G23" s="92"/>
      <c r="H23" s="92" t="s">
        <v>5</v>
      </c>
      <c r="I23" s="129"/>
    </row>
    <row r="24" spans="1:9" ht="15">
      <c r="A24" s="114"/>
      <c r="B24" s="89"/>
      <c r="C24" s="90"/>
      <c r="D24" s="95">
        <v>35.93</v>
      </c>
      <c r="E24" s="91" t="s">
        <v>38</v>
      </c>
      <c r="F24" s="188"/>
      <c r="G24" s="92" t="s">
        <v>34</v>
      </c>
      <c r="H24" s="92">
        <f>D24*F24</f>
        <v>0</v>
      </c>
      <c r="I24" s="46"/>
    </row>
    <row r="25" spans="1:13" ht="15">
      <c r="A25" s="114"/>
      <c r="B25" s="89"/>
      <c r="C25" s="90"/>
      <c r="D25" s="95"/>
      <c r="E25" s="91"/>
      <c r="F25" s="188"/>
      <c r="G25" s="92"/>
      <c r="H25" s="92"/>
      <c r="I25" s="129"/>
      <c r="M25" s="131"/>
    </row>
    <row r="26" spans="1:9" ht="51">
      <c r="A26" s="132">
        <v>7</v>
      </c>
      <c r="B26" s="130" t="s">
        <v>96</v>
      </c>
      <c r="C26" s="128"/>
      <c r="D26" s="54" t="s">
        <v>54</v>
      </c>
      <c r="E26" s="62"/>
      <c r="F26" s="188" t="s">
        <v>97</v>
      </c>
      <c r="G26" s="62"/>
      <c r="H26" s="62" t="s">
        <v>5</v>
      </c>
      <c r="I26" s="129"/>
    </row>
    <row r="27" spans="1:9" ht="15">
      <c r="A27" s="133"/>
      <c r="B27" s="74" t="s">
        <v>98</v>
      </c>
      <c r="C27" s="75"/>
      <c r="D27" s="54">
        <v>44</v>
      </c>
      <c r="E27" s="62" t="s">
        <v>38</v>
      </c>
      <c r="F27" s="188"/>
      <c r="G27" s="62" t="s">
        <v>34</v>
      </c>
      <c r="H27" s="62">
        <f>D27*F27</f>
        <v>0</v>
      </c>
      <c r="I27" s="129"/>
    </row>
    <row r="28" spans="1:9" ht="15">
      <c r="A28" s="133"/>
      <c r="B28" s="74" t="s">
        <v>99</v>
      </c>
      <c r="C28" s="75"/>
      <c r="D28" s="54">
        <v>44</v>
      </c>
      <c r="E28" s="62" t="s">
        <v>38</v>
      </c>
      <c r="F28" s="188"/>
      <c r="G28" s="62" t="s">
        <v>34</v>
      </c>
      <c r="H28" s="62">
        <f>D28*F28</f>
        <v>0</v>
      </c>
      <c r="I28" s="129"/>
    </row>
    <row r="29" spans="1:9" ht="15">
      <c r="A29" s="133"/>
      <c r="B29" s="74"/>
      <c r="C29" s="75"/>
      <c r="D29" s="54"/>
      <c r="E29" s="62"/>
      <c r="F29" s="188"/>
      <c r="G29" s="62"/>
      <c r="H29" s="62"/>
      <c r="I29" s="129"/>
    </row>
    <row r="30" spans="1:9" ht="63.75">
      <c r="A30" s="132">
        <v>8</v>
      </c>
      <c r="B30" s="130" t="s">
        <v>100</v>
      </c>
      <c r="C30" s="128"/>
      <c r="D30" s="95" t="s">
        <v>41</v>
      </c>
      <c r="E30" s="91"/>
      <c r="F30" s="188" t="s">
        <v>82</v>
      </c>
      <c r="G30" s="92"/>
      <c r="H30" s="92" t="s">
        <v>5</v>
      </c>
      <c r="I30" s="129"/>
    </row>
    <row r="31" spans="1:9" ht="15">
      <c r="A31" s="133"/>
      <c r="B31" s="74" t="s">
        <v>101</v>
      </c>
      <c r="C31" s="75"/>
      <c r="D31" s="54">
        <v>57</v>
      </c>
      <c r="E31" s="62" t="s">
        <v>38</v>
      </c>
      <c r="F31" s="188"/>
      <c r="G31" s="62" t="s">
        <v>34</v>
      </c>
      <c r="H31" s="62">
        <f>D31*F31</f>
        <v>0</v>
      </c>
      <c r="I31" s="129"/>
    </row>
    <row r="32" spans="1:9" ht="15">
      <c r="A32" s="133"/>
      <c r="B32" s="74" t="s">
        <v>102</v>
      </c>
      <c r="C32" s="75"/>
      <c r="D32" s="54">
        <v>30.15</v>
      </c>
      <c r="E32" s="62" t="s">
        <v>38</v>
      </c>
      <c r="F32" s="188"/>
      <c r="G32" s="62" t="s">
        <v>34</v>
      </c>
      <c r="H32" s="62">
        <f>D32*F32</f>
        <v>0</v>
      </c>
      <c r="I32" s="129"/>
    </row>
    <row r="33" spans="1:9" ht="15">
      <c r="A33" s="133"/>
      <c r="B33" s="74"/>
      <c r="C33" s="75"/>
      <c r="D33" s="54"/>
      <c r="E33" s="62"/>
      <c r="F33" s="188"/>
      <c r="G33" s="62"/>
      <c r="H33" s="62"/>
      <c r="I33" s="129"/>
    </row>
    <row r="34" spans="1:9" ht="63.75">
      <c r="A34" s="132">
        <v>9</v>
      </c>
      <c r="B34" s="130" t="s">
        <v>103</v>
      </c>
      <c r="C34" s="128"/>
      <c r="D34" s="54" t="s">
        <v>54</v>
      </c>
      <c r="E34" s="62"/>
      <c r="F34" s="188" t="s">
        <v>97</v>
      </c>
      <c r="G34" s="62"/>
      <c r="H34" s="62" t="s">
        <v>5</v>
      </c>
      <c r="I34" s="129"/>
    </row>
    <row r="35" spans="1:9" ht="15">
      <c r="A35" s="132"/>
      <c r="B35" s="134" t="s">
        <v>104</v>
      </c>
      <c r="C35" s="135"/>
      <c r="D35" s="62">
        <v>1135</v>
      </c>
      <c r="E35" s="62" t="s">
        <v>38</v>
      </c>
      <c r="F35" s="188"/>
      <c r="G35" s="62" t="s">
        <v>34</v>
      </c>
      <c r="H35" s="62">
        <f>D35*F35</f>
        <v>0</v>
      </c>
      <c r="I35" s="129"/>
    </row>
    <row r="36" spans="1:9" ht="15">
      <c r="A36" s="132"/>
      <c r="B36" s="134"/>
      <c r="C36" s="135"/>
      <c r="D36" s="62"/>
      <c r="E36" s="62"/>
      <c r="F36" s="188"/>
      <c r="G36" s="62"/>
      <c r="H36" s="62"/>
      <c r="I36" s="129"/>
    </row>
    <row r="37" spans="1:9" ht="18.75" customHeight="1">
      <c r="A37" s="115" t="s">
        <v>44</v>
      </c>
      <c r="B37" s="116" t="s">
        <v>105</v>
      </c>
      <c r="C37" s="117" t="s">
        <v>32</v>
      </c>
      <c r="D37" s="118"/>
      <c r="E37" s="118"/>
      <c r="F37" s="196" t="s">
        <v>33</v>
      </c>
      <c r="G37" s="119" t="s">
        <v>34</v>
      </c>
      <c r="H37" s="119">
        <f>SUM(H38:H56)</f>
        <v>0</v>
      </c>
      <c r="I37" s="129"/>
    </row>
    <row r="38" spans="1:9" ht="12.75">
      <c r="A38" s="120"/>
      <c r="B38" s="121"/>
      <c r="C38" s="122"/>
      <c r="D38" s="95"/>
      <c r="E38" s="95"/>
      <c r="F38" s="197"/>
      <c r="G38" s="123"/>
      <c r="H38" s="123"/>
      <c r="I38" s="129"/>
    </row>
    <row r="39" spans="1:9" ht="25.5">
      <c r="A39" s="120"/>
      <c r="B39" s="124" t="s">
        <v>106</v>
      </c>
      <c r="C39" s="125"/>
      <c r="D39" s="95"/>
      <c r="E39" s="95"/>
      <c r="F39" s="197"/>
      <c r="G39" s="123"/>
      <c r="H39" s="123"/>
      <c r="I39" s="129"/>
    </row>
    <row r="40" spans="1:9" ht="38.25">
      <c r="A40" s="120"/>
      <c r="B40" s="124" t="s">
        <v>107</v>
      </c>
      <c r="C40" s="125"/>
      <c r="D40" s="95"/>
      <c r="E40" s="95"/>
      <c r="F40" s="197"/>
      <c r="G40" s="123"/>
      <c r="H40" s="123"/>
      <c r="I40" s="129"/>
    </row>
    <row r="41" spans="1:9" ht="12.75">
      <c r="A41" s="120"/>
      <c r="B41" s="121"/>
      <c r="C41" s="122"/>
      <c r="D41" s="95"/>
      <c r="E41" s="95"/>
      <c r="F41" s="197"/>
      <c r="G41" s="123"/>
      <c r="H41" s="123"/>
      <c r="I41" s="129"/>
    </row>
    <row r="42" spans="1:8" ht="76.5">
      <c r="A42" s="126">
        <v>1</v>
      </c>
      <c r="B42" s="89" t="s">
        <v>108</v>
      </c>
      <c r="C42" s="90"/>
      <c r="D42" s="95" t="s">
        <v>41</v>
      </c>
      <c r="E42" s="95"/>
      <c r="F42" s="182" t="s">
        <v>82</v>
      </c>
      <c r="G42" s="96"/>
      <c r="H42" s="96" t="s">
        <v>5</v>
      </c>
    </row>
    <row r="43" spans="1:9" ht="15">
      <c r="A43" s="114"/>
      <c r="B43" s="60" t="s">
        <v>109</v>
      </c>
      <c r="C43" s="136"/>
      <c r="D43" s="91">
        <v>56.35</v>
      </c>
      <c r="E43" s="91" t="s">
        <v>38</v>
      </c>
      <c r="F43" s="188"/>
      <c r="G43" s="92" t="s">
        <v>34</v>
      </c>
      <c r="H43" s="92">
        <f>D43*F43</f>
        <v>0</v>
      </c>
      <c r="I43" s="129"/>
    </row>
    <row r="44" spans="1:9" ht="15">
      <c r="A44" s="114"/>
      <c r="B44" s="89"/>
      <c r="C44" s="90"/>
      <c r="D44" s="91"/>
      <c r="E44" s="91"/>
      <c r="F44" s="188"/>
      <c r="G44" s="92"/>
      <c r="H44" s="92"/>
      <c r="I44" s="129"/>
    </row>
    <row r="45" spans="1:8" ht="76.5">
      <c r="A45" s="126">
        <v>2</v>
      </c>
      <c r="B45" s="89" t="s">
        <v>110</v>
      </c>
      <c r="C45" s="90"/>
      <c r="D45" s="95" t="s">
        <v>41</v>
      </c>
      <c r="E45" s="95"/>
      <c r="F45" s="182" t="s">
        <v>82</v>
      </c>
      <c r="G45" s="96"/>
      <c r="H45" s="96" t="s">
        <v>5</v>
      </c>
    </row>
    <row r="46" spans="1:9" ht="15">
      <c r="A46" s="133"/>
      <c r="B46" s="60" t="s">
        <v>111</v>
      </c>
      <c r="C46" s="75"/>
      <c r="D46" s="95">
        <v>17</v>
      </c>
      <c r="E46" s="95" t="s">
        <v>38</v>
      </c>
      <c r="F46" s="182"/>
      <c r="G46" s="96" t="s">
        <v>34</v>
      </c>
      <c r="H46" s="96">
        <f>D46*F46</f>
        <v>0</v>
      </c>
      <c r="I46" s="101"/>
    </row>
    <row r="47" spans="1:9" ht="15">
      <c r="A47" s="133"/>
      <c r="B47" s="60" t="s">
        <v>112</v>
      </c>
      <c r="C47" s="75"/>
      <c r="D47" s="95">
        <v>21.6</v>
      </c>
      <c r="E47" s="95" t="s">
        <v>38</v>
      </c>
      <c r="F47" s="182"/>
      <c r="G47" s="96" t="s">
        <v>34</v>
      </c>
      <c r="H47" s="96">
        <f>D47*F47</f>
        <v>0</v>
      </c>
      <c r="I47" s="101"/>
    </row>
    <row r="48" spans="1:9" ht="15">
      <c r="A48" s="133"/>
      <c r="B48" s="74"/>
      <c r="C48" s="75"/>
      <c r="D48" s="62"/>
      <c r="E48" s="62"/>
      <c r="F48" s="188"/>
      <c r="G48" s="62"/>
      <c r="H48" s="62"/>
      <c r="I48" s="129"/>
    </row>
    <row r="49" spans="1:8" ht="51">
      <c r="A49" s="126">
        <v>3</v>
      </c>
      <c r="B49" s="89" t="s">
        <v>113</v>
      </c>
      <c r="C49" s="90"/>
      <c r="D49" s="95" t="s">
        <v>41</v>
      </c>
      <c r="E49" s="95"/>
      <c r="F49" s="182" t="s">
        <v>82</v>
      </c>
      <c r="G49" s="96"/>
      <c r="H49" s="96" t="s">
        <v>5</v>
      </c>
    </row>
    <row r="50" spans="1:8" ht="15">
      <c r="A50" s="133"/>
      <c r="B50" s="74"/>
      <c r="C50" s="75"/>
      <c r="D50" s="95">
        <v>10.9</v>
      </c>
      <c r="E50" s="95" t="s">
        <v>38</v>
      </c>
      <c r="F50" s="182"/>
      <c r="G50" s="96" t="s">
        <v>34</v>
      </c>
      <c r="H50" s="96">
        <f>D50*F50</f>
        <v>0</v>
      </c>
    </row>
    <row r="51" spans="1:8" ht="15">
      <c r="A51" s="133"/>
      <c r="B51" s="74"/>
      <c r="C51" s="75"/>
      <c r="D51" s="54"/>
      <c r="E51" s="54"/>
      <c r="F51" s="182"/>
      <c r="G51" s="54"/>
      <c r="H51" s="54"/>
    </row>
    <row r="52" spans="1:9" ht="51">
      <c r="A52" s="126">
        <v>4</v>
      </c>
      <c r="B52" s="89" t="s">
        <v>114</v>
      </c>
      <c r="C52" s="90"/>
      <c r="D52" s="54" t="s">
        <v>54</v>
      </c>
      <c r="E52" s="62"/>
      <c r="F52" s="188" t="s">
        <v>97</v>
      </c>
      <c r="G52" s="62"/>
      <c r="H52" s="62" t="s">
        <v>5</v>
      </c>
      <c r="I52" s="129"/>
    </row>
    <row r="53" spans="1:9" ht="15">
      <c r="A53" s="133"/>
      <c r="B53" s="74"/>
      <c r="C53" s="75"/>
      <c r="D53" s="95">
        <v>1</v>
      </c>
      <c r="E53" s="91" t="s">
        <v>38</v>
      </c>
      <c r="F53" s="188"/>
      <c r="G53" s="92" t="s">
        <v>34</v>
      </c>
      <c r="H53" s="92">
        <f>D53*F53</f>
        <v>0</v>
      </c>
      <c r="I53" s="129"/>
    </row>
    <row r="54" spans="1:9" ht="51">
      <c r="A54" s="126">
        <v>5</v>
      </c>
      <c r="B54" s="89" t="s">
        <v>115</v>
      </c>
      <c r="C54" s="90"/>
      <c r="D54" s="95" t="s">
        <v>41</v>
      </c>
      <c r="E54" s="95"/>
      <c r="F54" s="182" t="s">
        <v>82</v>
      </c>
      <c r="G54" s="96"/>
      <c r="H54" s="96" t="s">
        <v>5</v>
      </c>
      <c r="I54" s="129"/>
    </row>
    <row r="55" spans="1:9" ht="15">
      <c r="A55" s="133"/>
      <c r="B55" s="74" t="s">
        <v>116</v>
      </c>
      <c r="C55" s="75"/>
      <c r="D55" s="95">
        <v>10.04</v>
      </c>
      <c r="E55" s="95" t="s">
        <v>38</v>
      </c>
      <c r="F55" s="182"/>
      <c r="G55" s="96" t="s">
        <v>34</v>
      </c>
      <c r="H55" s="96">
        <f>D55*F55</f>
        <v>0</v>
      </c>
      <c r="I55" s="129"/>
    </row>
    <row r="56" spans="1:9" ht="15">
      <c r="A56" s="133"/>
      <c r="B56" s="74" t="s">
        <v>116</v>
      </c>
      <c r="C56" s="75"/>
      <c r="D56" s="95">
        <v>5.16</v>
      </c>
      <c r="E56" s="95" t="s">
        <v>38</v>
      </c>
      <c r="F56" s="182"/>
      <c r="G56" s="96" t="s">
        <v>34</v>
      </c>
      <c r="H56" s="96">
        <f>D56*F56</f>
        <v>0</v>
      </c>
      <c r="I56" s="129"/>
    </row>
    <row r="57" spans="1:9" ht="15">
      <c r="A57" s="133"/>
      <c r="B57" s="74"/>
      <c r="C57" s="75"/>
      <c r="D57" s="95"/>
      <c r="E57" s="95"/>
      <c r="F57" s="182"/>
      <c r="G57" s="96"/>
      <c r="H57" s="96"/>
      <c r="I57" s="129"/>
    </row>
    <row r="58" spans="1:8" ht="20.25" customHeight="1">
      <c r="A58" s="115" t="s">
        <v>56</v>
      </c>
      <c r="B58" s="116" t="s">
        <v>117</v>
      </c>
      <c r="C58" s="117" t="s">
        <v>32</v>
      </c>
      <c r="D58" s="118"/>
      <c r="E58" s="118"/>
      <c r="F58" s="196" t="s">
        <v>33</v>
      </c>
      <c r="G58" s="119" t="s">
        <v>34</v>
      </c>
      <c r="H58" s="119">
        <f>SUM(H62:H65)</f>
        <v>0</v>
      </c>
    </row>
    <row r="59" spans="1:8" ht="15">
      <c r="A59" s="126"/>
      <c r="B59" s="89"/>
      <c r="C59" s="90"/>
      <c r="D59" s="95"/>
      <c r="E59" s="95"/>
      <c r="F59" s="182"/>
      <c r="G59" s="96"/>
      <c r="H59" s="96"/>
    </row>
    <row r="60" spans="1:8" ht="38.25">
      <c r="A60" s="126"/>
      <c r="B60" s="137" t="s">
        <v>118</v>
      </c>
      <c r="C60" s="90"/>
      <c r="D60" s="95"/>
      <c r="E60" s="95"/>
      <c r="F60" s="182"/>
      <c r="G60" s="96"/>
      <c r="H60" s="96"/>
    </row>
    <row r="61" spans="1:8" ht="15">
      <c r="A61" s="126"/>
      <c r="B61" s="89"/>
      <c r="C61" s="90"/>
      <c r="D61" s="95"/>
      <c r="E61" s="95"/>
      <c r="F61" s="182"/>
      <c r="G61" s="96"/>
      <c r="H61" s="96"/>
    </row>
    <row r="62" spans="1:11" ht="76.5">
      <c r="A62" s="132">
        <v>1</v>
      </c>
      <c r="B62" s="74" t="s">
        <v>119</v>
      </c>
      <c r="C62" s="75"/>
      <c r="D62" s="62" t="s">
        <v>51</v>
      </c>
      <c r="E62" s="54"/>
      <c r="F62" s="182" t="s">
        <v>52</v>
      </c>
      <c r="G62" s="54"/>
      <c r="H62" s="54" t="s">
        <v>5</v>
      </c>
      <c r="I62" s="129"/>
      <c r="K62" s="46"/>
    </row>
    <row r="63" spans="1:9" ht="15">
      <c r="A63" s="132"/>
      <c r="B63" s="74" t="s">
        <v>120</v>
      </c>
      <c r="C63" s="75"/>
      <c r="D63" s="54">
        <v>1662.72</v>
      </c>
      <c r="E63" s="54" t="s">
        <v>38</v>
      </c>
      <c r="F63" s="182"/>
      <c r="G63" s="54" t="s">
        <v>34</v>
      </c>
      <c r="H63" s="54">
        <f>D63*F63</f>
        <v>0</v>
      </c>
      <c r="I63" s="129"/>
    </row>
    <row r="64" spans="1:9" ht="15">
      <c r="A64" s="132"/>
      <c r="B64" s="74" t="s">
        <v>121</v>
      </c>
      <c r="C64" s="75"/>
      <c r="D64" s="54">
        <v>863.31</v>
      </c>
      <c r="E64" s="54" t="s">
        <v>38</v>
      </c>
      <c r="F64" s="182"/>
      <c r="G64" s="54" t="s">
        <v>34</v>
      </c>
      <c r="H64" s="54">
        <f>D64*F64</f>
        <v>0</v>
      </c>
      <c r="I64" s="129"/>
    </row>
    <row r="65" spans="1:9" ht="15">
      <c r="A65" s="132"/>
      <c r="B65" s="74" t="s">
        <v>122</v>
      </c>
      <c r="C65" s="75"/>
      <c r="D65" s="54">
        <v>2702.39</v>
      </c>
      <c r="E65" s="54" t="s">
        <v>38</v>
      </c>
      <c r="F65" s="182"/>
      <c r="G65" s="54" t="s">
        <v>34</v>
      </c>
      <c r="H65" s="54">
        <f>D65*F65</f>
        <v>0</v>
      </c>
      <c r="I65" s="129"/>
    </row>
    <row r="66" spans="1:9" ht="15">
      <c r="A66" s="132"/>
      <c r="B66" s="138" t="s">
        <v>123</v>
      </c>
      <c r="C66" s="139"/>
      <c r="D66" s="54">
        <f>SUM(D63:D65)</f>
        <v>5228.42</v>
      </c>
      <c r="E66" s="54"/>
      <c r="F66" s="182"/>
      <c r="G66" s="54"/>
      <c r="H66" s="54"/>
      <c r="I66" s="129"/>
    </row>
    <row r="67" spans="1:9" ht="15">
      <c r="A67" s="132"/>
      <c r="B67" s="74"/>
      <c r="C67" s="75"/>
      <c r="D67" s="62"/>
      <c r="E67" s="54"/>
      <c r="F67" s="182"/>
      <c r="G67" s="54"/>
      <c r="H67" s="54"/>
      <c r="I67" s="129"/>
    </row>
    <row r="68" spans="1:9" ht="20.25" customHeight="1">
      <c r="A68" s="47" t="s">
        <v>61</v>
      </c>
      <c r="B68" s="48" t="s">
        <v>124</v>
      </c>
      <c r="C68" s="117" t="s">
        <v>32</v>
      </c>
      <c r="D68" s="50"/>
      <c r="E68" s="50"/>
      <c r="F68" s="183" t="s">
        <v>33</v>
      </c>
      <c r="G68" s="56" t="s">
        <v>34</v>
      </c>
      <c r="H68" s="56">
        <f>SUM(H70:H78)</f>
        <v>0</v>
      </c>
      <c r="I68" s="103"/>
    </row>
    <row r="69" spans="1:9" ht="15">
      <c r="A69" s="133"/>
      <c r="B69" s="74"/>
      <c r="C69" s="75"/>
      <c r="D69" s="62"/>
      <c r="E69" s="62"/>
      <c r="F69" s="188"/>
      <c r="G69" s="62"/>
      <c r="H69" s="62"/>
      <c r="I69" s="129"/>
    </row>
    <row r="70" spans="1:9" ht="114.75">
      <c r="A70" s="132">
        <v>1</v>
      </c>
      <c r="B70" s="63" t="s">
        <v>125</v>
      </c>
      <c r="C70" s="64"/>
      <c r="D70" s="62" t="s">
        <v>54</v>
      </c>
      <c r="E70" s="62"/>
      <c r="F70" s="188" t="s">
        <v>97</v>
      </c>
      <c r="G70" s="62"/>
      <c r="H70" s="62" t="s">
        <v>5</v>
      </c>
      <c r="I70" s="129"/>
    </row>
    <row r="71" spans="1:9" ht="15">
      <c r="A71" s="133"/>
      <c r="B71" s="74" t="s">
        <v>126</v>
      </c>
      <c r="C71" s="75"/>
      <c r="D71" s="62">
        <v>4</v>
      </c>
      <c r="E71" s="62" t="s">
        <v>38</v>
      </c>
      <c r="F71" s="188"/>
      <c r="G71" s="62" t="s">
        <v>34</v>
      </c>
      <c r="H71" s="62">
        <f>D71*F71</f>
        <v>0</v>
      </c>
      <c r="I71" s="46"/>
    </row>
    <row r="72" spans="1:9" ht="15">
      <c r="A72" s="133"/>
      <c r="B72" s="74"/>
      <c r="C72" s="75"/>
      <c r="D72" s="62"/>
      <c r="E72" s="62"/>
      <c r="F72" s="188"/>
      <c r="G72" s="62"/>
      <c r="H72" s="62"/>
      <c r="I72" s="46"/>
    </row>
    <row r="73" spans="1:9" ht="38.25">
      <c r="A73" s="132">
        <v>2</v>
      </c>
      <c r="B73" s="63" t="s">
        <v>127</v>
      </c>
      <c r="C73" s="64"/>
      <c r="D73" s="54" t="s">
        <v>41</v>
      </c>
      <c r="E73" s="54"/>
      <c r="F73" s="182" t="s">
        <v>82</v>
      </c>
      <c r="G73" s="54"/>
      <c r="H73" s="54" t="s">
        <v>5</v>
      </c>
      <c r="I73" s="46"/>
    </row>
    <row r="74" spans="1:9" ht="15">
      <c r="A74" s="133"/>
      <c r="B74" s="74" t="s">
        <v>128</v>
      </c>
      <c r="C74" s="75"/>
      <c r="D74" s="54">
        <v>5.2</v>
      </c>
      <c r="E74" s="54" t="s">
        <v>38</v>
      </c>
      <c r="F74" s="182"/>
      <c r="G74" s="54" t="s">
        <v>34</v>
      </c>
      <c r="H74" s="54">
        <f>D74*F74</f>
        <v>0</v>
      </c>
      <c r="I74" s="129"/>
    </row>
    <row r="75" spans="1:9" ht="15">
      <c r="A75" s="133"/>
      <c r="B75" s="74"/>
      <c r="C75" s="75"/>
      <c r="D75" s="54"/>
      <c r="E75" s="62"/>
      <c r="F75" s="188"/>
      <c r="G75" s="62"/>
      <c r="H75" s="62"/>
      <c r="I75" s="129"/>
    </row>
    <row r="76" spans="1:8" ht="114.75">
      <c r="A76" s="132">
        <v>3</v>
      </c>
      <c r="B76" s="63" t="s">
        <v>129</v>
      </c>
      <c r="C76" s="64"/>
      <c r="D76" s="54" t="s">
        <v>54</v>
      </c>
      <c r="E76" s="54"/>
      <c r="F76" s="182" t="s">
        <v>97</v>
      </c>
      <c r="G76" s="54"/>
      <c r="H76" s="54" t="s">
        <v>5</v>
      </c>
    </row>
    <row r="77" spans="1:9" ht="15">
      <c r="A77" s="133"/>
      <c r="B77" s="74" t="s">
        <v>130</v>
      </c>
      <c r="C77" s="75"/>
      <c r="D77" s="62">
        <v>1</v>
      </c>
      <c r="E77" s="62" t="s">
        <v>38</v>
      </c>
      <c r="F77" s="188"/>
      <c r="G77" s="62" t="s">
        <v>34</v>
      </c>
      <c r="H77" s="62">
        <f>D77*F77</f>
        <v>0</v>
      </c>
      <c r="I77" s="129"/>
    </row>
    <row r="78" spans="1:9" ht="15">
      <c r="A78" s="133"/>
      <c r="B78" s="74"/>
      <c r="C78" s="75"/>
      <c r="D78" s="62"/>
      <c r="E78" s="62"/>
      <c r="F78" s="188"/>
      <c r="G78" s="62"/>
      <c r="H78" s="62"/>
      <c r="I78" s="129"/>
    </row>
    <row r="79" spans="1:8" ht="15">
      <c r="A79" s="140"/>
      <c r="B79" s="101"/>
      <c r="C79" s="102"/>
      <c r="D79" s="100"/>
      <c r="E79" s="100"/>
      <c r="F79" s="190"/>
      <c r="G79" s="100"/>
      <c r="H79" s="100"/>
    </row>
    <row r="80" spans="1:9" ht="15">
      <c r="A80" s="140"/>
      <c r="B80" s="141"/>
      <c r="C80" s="142"/>
      <c r="D80" s="100"/>
      <c r="E80" s="100"/>
      <c r="F80" s="190"/>
      <c r="G80" s="100"/>
      <c r="H80" s="100"/>
      <c r="I80" s="129"/>
    </row>
    <row r="81" spans="1:9" ht="15">
      <c r="A81" s="143"/>
      <c r="B81" s="101"/>
      <c r="C81" s="102"/>
      <c r="D81" s="100"/>
      <c r="E81" s="100"/>
      <c r="F81" s="190"/>
      <c r="G81" s="100"/>
      <c r="H81" s="100"/>
      <c r="I81" s="129"/>
    </row>
    <row r="82" spans="1:9" ht="15">
      <c r="A82" s="140"/>
      <c r="B82" s="101"/>
      <c r="C82" s="102"/>
      <c r="D82" s="100"/>
      <c r="E82" s="100"/>
      <c r="F82" s="190"/>
      <c r="G82" s="100"/>
      <c r="H82" s="100"/>
      <c r="I82" s="129"/>
    </row>
    <row r="83" spans="1:9" ht="15">
      <c r="A83" s="140"/>
      <c r="B83" s="101"/>
      <c r="C83" s="102"/>
      <c r="D83" s="100"/>
      <c r="E83" s="100"/>
      <c r="F83" s="190"/>
      <c r="G83" s="100"/>
      <c r="H83" s="100"/>
      <c r="I83" s="129"/>
    </row>
    <row r="84" spans="1:9" ht="15">
      <c r="A84" s="140"/>
      <c r="B84" s="101"/>
      <c r="C84" s="102"/>
      <c r="D84" s="100"/>
      <c r="E84" s="100"/>
      <c r="F84" s="190"/>
      <c r="G84" s="100"/>
      <c r="H84" s="100"/>
      <c r="I84" s="129"/>
    </row>
    <row r="85" spans="1:9" ht="15">
      <c r="A85" s="140"/>
      <c r="B85" s="101"/>
      <c r="C85" s="102"/>
      <c r="D85" s="100"/>
      <c r="E85" s="100"/>
      <c r="F85" s="190"/>
      <c r="G85" s="100"/>
      <c r="H85" s="100"/>
      <c r="I85" s="129"/>
    </row>
    <row r="86" spans="1:9" ht="15">
      <c r="A86" s="140"/>
      <c r="B86" s="101"/>
      <c r="C86" s="102"/>
      <c r="D86" s="100"/>
      <c r="E86" s="100"/>
      <c r="F86" s="190"/>
      <c r="G86" s="100"/>
      <c r="H86" s="100"/>
      <c r="I86" s="129"/>
    </row>
    <row r="87" spans="1:9" ht="15">
      <c r="A87" s="140"/>
      <c r="B87" s="101"/>
      <c r="C87" s="102"/>
      <c r="D87" s="100"/>
      <c r="E87" s="100"/>
      <c r="F87" s="190"/>
      <c r="G87" s="100"/>
      <c r="H87" s="100"/>
      <c r="I87" s="129"/>
    </row>
    <row r="88" spans="1:9" ht="15">
      <c r="A88" s="140"/>
      <c r="B88" s="101"/>
      <c r="C88" s="102"/>
      <c r="D88" s="100"/>
      <c r="E88" s="100"/>
      <c r="F88" s="190"/>
      <c r="G88" s="100"/>
      <c r="H88" s="100"/>
      <c r="I88" s="129"/>
    </row>
    <row r="89" spans="1:9" ht="15">
      <c r="A89" s="140"/>
      <c r="B89" s="101"/>
      <c r="C89" s="102"/>
      <c r="D89" s="100"/>
      <c r="E89" s="100"/>
      <c r="F89" s="190"/>
      <c r="G89" s="100"/>
      <c r="H89" s="100"/>
      <c r="I89" s="129"/>
    </row>
    <row r="90" spans="1:9" ht="15">
      <c r="A90" s="140"/>
      <c r="B90" s="141"/>
      <c r="C90" s="142"/>
      <c r="D90" s="100"/>
      <c r="E90" s="100"/>
      <c r="F90" s="190"/>
      <c r="G90" s="100"/>
      <c r="H90" s="100"/>
      <c r="I90" s="129"/>
    </row>
    <row r="91" spans="1:9" ht="15">
      <c r="A91" s="143"/>
      <c r="B91" s="101"/>
      <c r="C91" s="102"/>
      <c r="D91" s="100"/>
      <c r="E91" s="100"/>
      <c r="F91" s="190"/>
      <c r="G91" s="100"/>
      <c r="H91" s="100"/>
      <c r="I91" s="129"/>
    </row>
    <row r="92" spans="1:9" ht="15">
      <c r="A92" s="140"/>
      <c r="B92" s="101"/>
      <c r="C92" s="102"/>
      <c r="D92" s="100"/>
      <c r="E92" s="100"/>
      <c r="F92" s="190"/>
      <c r="G92" s="100"/>
      <c r="H92" s="100"/>
      <c r="I92" s="129"/>
    </row>
    <row r="93" spans="1:8" ht="12.75">
      <c r="A93" s="103"/>
      <c r="B93" s="104"/>
      <c r="C93" s="105"/>
      <c r="D93" s="108"/>
      <c r="E93" s="108"/>
      <c r="F93" s="192"/>
      <c r="G93" s="108"/>
      <c r="H93" s="108"/>
    </row>
    <row r="94" spans="1:8" ht="12.75">
      <c r="A94" s="103"/>
      <c r="B94" s="104"/>
      <c r="C94" s="105"/>
      <c r="D94" s="108"/>
      <c r="E94" s="108"/>
      <c r="F94" s="192"/>
      <c r="G94" s="108"/>
      <c r="H94" s="108"/>
    </row>
    <row r="95" spans="1:8" ht="12.75">
      <c r="A95" s="103"/>
      <c r="B95" s="104"/>
      <c r="C95" s="105"/>
      <c r="D95" s="108"/>
      <c r="E95" s="108"/>
      <c r="F95" s="192"/>
      <c r="G95" s="108"/>
      <c r="H95" s="108"/>
    </row>
    <row r="96" spans="1:8" ht="12.75">
      <c r="A96" s="103"/>
      <c r="B96" s="104"/>
      <c r="C96" s="105"/>
      <c r="D96" s="108"/>
      <c r="E96" s="108"/>
      <c r="F96" s="192"/>
      <c r="G96" s="108"/>
      <c r="H96" s="108"/>
    </row>
    <row r="97" spans="1:8" ht="12.75">
      <c r="A97" s="103"/>
      <c r="B97" s="104"/>
      <c r="C97" s="105"/>
      <c r="D97" s="108"/>
      <c r="E97" s="108"/>
      <c r="F97" s="192"/>
      <c r="G97" s="108"/>
      <c r="H97" s="108"/>
    </row>
    <row r="98" spans="1:8" ht="12.75">
      <c r="A98" s="103"/>
      <c r="B98" s="104"/>
      <c r="C98" s="105"/>
      <c r="D98" s="108"/>
      <c r="E98" s="108"/>
      <c r="F98" s="192"/>
      <c r="G98" s="108"/>
      <c r="H98" s="108"/>
    </row>
    <row r="99" spans="1:8" ht="12.75">
      <c r="A99" s="103"/>
      <c r="B99" s="104"/>
      <c r="C99" s="105"/>
      <c r="D99" s="108"/>
      <c r="E99" s="108"/>
      <c r="F99" s="192"/>
      <c r="G99" s="108"/>
      <c r="H99" s="108"/>
    </row>
    <row r="100" spans="1:8" ht="12.75">
      <c r="A100" s="103"/>
      <c r="B100" s="104"/>
      <c r="C100" s="105"/>
      <c r="D100" s="108"/>
      <c r="E100" s="108"/>
      <c r="F100" s="192"/>
      <c r="G100" s="108"/>
      <c r="H100" s="108"/>
    </row>
    <row r="101" spans="1:8" ht="12.75">
      <c r="A101" s="103"/>
      <c r="B101" s="104"/>
      <c r="C101" s="105"/>
      <c r="D101" s="108"/>
      <c r="E101" s="108"/>
      <c r="F101" s="192"/>
      <c r="G101" s="108"/>
      <c r="H101" s="108"/>
    </row>
    <row r="102" spans="1:8" ht="12.75">
      <c r="A102" s="103"/>
      <c r="B102" s="104"/>
      <c r="C102" s="105"/>
      <c r="D102" s="108"/>
      <c r="E102" s="108"/>
      <c r="F102" s="192"/>
      <c r="G102" s="108"/>
      <c r="H102" s="108"/>
    </row>
    <row r="103" spans="1:8" ht="12.75">
      <c r="A103" s="103"/>
      <c r="B103" s="104"/>
      <c r="C103" s="105"/>
      <c r="D103" s="108"/>
      <c r="E103" s="108"/>
      <c r="F103" s="192"/>
      <c r="G103" s="108"/>
      <c r="H103" s="108"/>
    </row>
    <row r="104" spans="1:8" ht="12.75">
      <c r="A104" s="103"/>
      <c r="B104" s="104"/>
      <c r="C104" s="105"/>
      <c r="D104" s="108"/>
      <c r="E104" s="108"/>
      <c r="F104" s="192"/>
      <c r="G104" s="108"/>
      <c r="H104" s="108"/>
    </row>
    <row r="105" spans="1:8" ht="12.75">
      <c r="A105" s="103"/>
      <c r="B105" s="104"/>
      <c r="C105" s="105"/>
      <c r="D105" s="108"/>
      <c r="E105" s="108"/>
      <c r="F105" s="192"/>
      <c r="G105" s="108"/>
      <c r="H105" s="108"/>
    </row>
    <row r="106" spans="1:8" ht="12.75">
      <c r="A106" s="103"/>
      <c r="B106" s="104"/>
      <c r="C106" s="105"/>
      <c r="D106" s="108"/>
      <c r="E106" s="108"/>
      <c r="F106" s="192"/>
      <c r="G106" s="108"/>
      <c r="H106" s="108"/>
    </row>
    <row r="107" spans="1:8" ht="12.75">
      <c r="A107" s="103"/>
      <c r="B107" s="104"/>
      <c r="C107" s="105"/>
      <c r="D107" s="108"/>
      <c r="E107" s="108"/>
      <c r="F107" s="192"/>
      <c r="G107" s="108"/>
      <c r="H107" s="108"/>
    </row>
    <row r="108" spans="1:8" ht="12.75">
      <c r="A108" s="103"/>
      <c r="B108" s="104"/>
      <c r="C108" s="105"/>
      <c r="D108" s="108"/>
      <c r="E108" s="108"/>
      <c r="F108" s="192"/>
      <c r="G108" s="108"/>
      <c r="H108" s="108"/>
    </row>
    <row r="109" spans="1:8" ht="12.75">
      <c r="A109" s="103"/>
      <c r="B109" s="104"/>
      <c r="C109" s="105"/>
      <c r="D109" s="108"/>
      <c r="E109" s="108"/>
      <c r="F109" s="192"/>
      <c r="G109" s="108"/>
      <c r="H109" s="108"/>
    </row>
    <row r="110" spans="1:8" ht="12.75">
      <c r="A110" s="103"/>
      <c r="B110" s="104"/>
      <c r="C110" s="105"/>
      <c r="D110" s="108"/>
      <c r="E110" s="108"/>
      <c r="F110" s="192"/>
      <c r="G110" s="108"/>
      <c r="H110" s="108"/>
    </row>
    <row r="111" spans="1:8" ht="12.75">
      <c r="A111" s="103"/>
      <c r="B111" s="104"/>
      <c r="C111" s="105"/>
      <c r="D111" s="108"/>
      <c r="E111" s="108"/>
      <c r="F111" s="192"/>
      <c r="G111" s="108"/>
      <c r="H111" s="108"/>
    </row>
    <row r="112" spans="1:8" ht="12.75">
      <c r="A112" s="103"/>
      <c r="B112" s="104"/>
      <c r="C112" s="105"/>
      <c r="D112" s="108"/>
      <c r="E112" s="108"/>
      <c r="F112" s="192"/>
      <c r="G112" s="108"/>
      <c r="H112" s="108"/>
    </row>
    <row r="113" spans="1:8" ht="12.75">
      <c r="A113" s="103"/>
      <c r="B113" s="104"/>
      <c r="C113" s="105"/>
      <c r="D113" s="108"/>
      <c r="E113" s="108"/>
      <c r="F113" s="192"/>
      <c r="G113" s="108"/>
      <c r="H113" s="108"/>
    </row>
    <row r="114" spans="1:8" ht="12.75">
      <c r="A114" s="103"/>
      <c r="B114" s="104"/>
      <c r="C114" s="105"/>
      <c r="D114" s="108"/>
      <c r="E114" s="108"/>
      <c r="F114" s="192"/>
      <c r="G114" s="108"/>
      <c r="H114" s="108"/>
    </row>
    <row r="115" spans="1:8" ht="12.75">
      <c r="A115" s="103"/>
      <c r="B115" s="104"/>
      <c r="C115" s="105"/>
      <c r="D115" s="108"/>
      <c r="E115" s="108"/>
      <c r="F115" s="192"/>
      <c r="G115" s="108"/>
      <c r="H115" s="108"/>
    </row>
    <row r="116" spans="1:8" ht="12.75">
      <c r="A116" s="103"/>
      <c r="B116" s="104"/>
      <c r="C116" s="105"/>
      <c r="D116" s="108"/>
      <c r="E116" s="108"/>
      <c r="F116" s="192"/>
      <c r="G116" s="108"/>
      <c r="H116" s="108"/>
    </row>
    <row r="117" spans="1:8" ht="12.75">
      <c r="A117" s="103"/>
      <c r="B117" s="104"/>
      <c r="C117" s="105"/>
      <c r="D117" s="108"/>
      <c r="E117" s="108"/>
      <c r="F117" s="192"/>
      <c r="G117" s="108"/>
      <c r="H117" s="108"/>
    </row>
    <row r="118" spans="1:8" ht="12.75">
      <c r="A118" s="103"/>
      <c r="B118" s="104"/>
      <c r="C118" s="105"/>
      <c r="D118" s="108"/>
      <c r="E118" s="108"/>
      <c r="F118" s="192"/>
      <c r="G118" s="108"/>
      <c r="H118" s="108"/>
    </row>
    <row r="119" spans="1:8" ht="12.75">
      <c r="A119" s="103"/>
      <c r="B119" s="104"/>
      <c r="C119" s="105"/>
      <c r="D119" s="108"/>
      <c r="E119" s="108"/>
      <c r="F119" s="192"/>
      <c r="G119" s="108"/>
      <c r="H119" s="108"/>
    </row>
    <row r="120" spans="1:8" ht="12.75">
      <c r="A120" s="103"/>
      <c r="B120" s="104"/>
      <c r="C120" s="105"/>
      <c r="D120" s="108"/>
      <c r="E120" s="108"/>
      <c r="F120" s="192"/>
      <c r="G120" s="108"/>
      <c r="H120" s="108"/>
    </row>
    <row r="121" spans="1:8" ht="12.75">
      <c r="A121" s="103"/>
      <c r="B121" s="104"/>
      <c r="C121" s="105"/>
      <c r="D121" s="108"/>
      <c r="E121" s="108"/>
      <c r="F121" s="192"/>
      <c r="G121" s="108"/>
      <c r="H121" s="108"/>
    </row>
    <row r="122" spans="1:8" ht="12.75">
      <c r="A122" s="103"/>
      <c r="B122" s="104"/>
      <c r="C122" s="105"/>
      <c r="D122" s="108"/>
      <c r="E122" s="108"/>
      <c r="F122" s="192"/>
      <c r="G122" s="108"/>
      <c r="H122" s="108"/>
    </row>
    <row r="123" spans="1:8" ht="12.75">
      <c r="A123" s="103"/>
      <c r="B123" s="104"/>
      <c r="C123" s="105"/>
      <c r="D123" s="108"/>
      <c r="E123" s="108"/>
      <c r="F123" s="192"/>
      <c r="G123" s="108"/>
      <c r="H123" s="108"/>
    </row>
    <row r="124" spans="1:8" ht="12.75">
      <c r="A124" s="103"/>
      <c r="B124" s="104"/>
      <c r="C124" s="105"/>
      <c r="D124" s="108"/>
      <c r="E124" s="108"/>
      <c r="F124" s="192"/>
      <c r="G124" s="108"/>
      <c r="H124" s="108"/>
    </row>
    <row r="125" spans="1:8" ht="12.75">
      <c r="A125" s="103"/>
      <c r="B125" s="104"/>
      <c r="C125" s="105"/>
      <c r="D125" s="108"/>
      <c r="E125" s="108"/>
      <c r="F125" s="192"/>
      <c r="G125" s="108"/>
      <c r="H125" s="108"/>
    </row>
    <row r="126" spans="1:8" ht="12.75">
      <c r="A126" s="103"/>
      <c r="B126" s="104"/>
      <c r="C126" s="105"/>
      <c r="D126" s="108"/>
      <c r="E126" s="108"/>
      <c r="F126" s="192"/>
      <c r="G126" s="108"/>
      <c r="H126" s="108"/>
    </row>
    <row r="127" spans="1:8" ht="12.75">
      <c r="A127" s="103"/>
      <c r="B127" s="104"/>
      <c r="C127" s="105"/>
      <c r="D127" s="108"/>
      <c r="E127" s="108"/>
      <c r="F127" s="192"/>
      <c r="G127" s="108"/>
      <c r="H127" s="108"/>
    </row>
    <row r="128" spans="1:8" ht="12.75">
      <c r="A128" s="103"/>
      <c r="B128" s="104"/>
      <c r="C128" s="105"/>
      <c r="D128" s="108"/>
      <c r="E128" s="108"/>
      <c r="F128" s="192"/>
      <c r="G128" s="108"/>
      <c r="H128" s="108"/>
    </row>
    <row r="129" spans="1:8" ht="12.75">
      <c r="A129" s="103"/>
      <c r="B129" s="104"/>
      <c r="C129" s="105"/>
      <c r="D129" s="108"/>
      <c r="E129" s="108"/>
      <c r="F129" s="192"/>
      <c r="G129" s="108"/>
      <c r="H129" s="108"/>
    </row>
    <row r="130" spans="1:8" ht="12.75">
      <c r="A130" s="103"/>
      <c r="B130" s="104"/>
      <c r="C130" s="105"/>
      <c r="D130" s="108"/>
      <c r="E130" s="108"/>
      <c r="F130" s="192"/>
      <c r="G130" s="108"/>
      <c r="H130" s="108"/>
    </row>
    <row r="131" spans="1:8" ht="12.75">
      <c r="A131" s="103"/>
      <c r="B131" s="104"/>
      <c r="C131" s="105"/>
      <c r="D131" s="108"/>
      <c r="E131" s="108"/>
      <c r="F131" s="192"/>
      <c r="G131" s="108"/>
      <c r="H131" s="108"/>
    </row>
    <row r="132" spans="1:8" ht="12.75">
      <c r="A132" s="103"/>
      <c r="B132" s="104"/>
      <c r="C132" s="105"/>
      <c r="D132" s="108"/>
      <c r="E132" s="108"/>
      <c r="F132" s="192"/>
      <c r="G132" s="108"/>
      <c r="H132" s="108"/>
    </row>
    <row r="133" spans="1:8" ht="12.75">
      <c r="A133" s="103"/>
      <c r="B133" s="104"/>
      <c r="C133" s="105"/>
      <c r="D133" s="108"/>
      <c r="E133" s="108"/>
      <c r="F133" s="192"/>
      <c r="G133" s="108"/>
      <c r="H133" s="108"/>
    </row>
    <row r="134" spans="1:8" ht="12.75">
      <c r="A134" s="103"/>
      <c r="B134" s="104"/>
      <c r="C134" s="105"/>
      <c r="D134" s="108"/>
      <c r="E134" s="108"/>
      <c r="F134" s="192"/>
      <c r="G134" s="108"/>
      <c r="H134" s="108"/>
    </row>
    <row r="135" spans="1:8" ht="12.75">
      <c r="A135" s="103"/>
      <c r="B135" s="104"/>
      <c r="C135" s="105"/>
      <c r="D135" s="108"/>
      <c r="E135" s="108"/>
      <c r="F135" s="192"/>
      <c r="G135" s="108"/>
      <c r="H135" s="108"/>
    </row>
    <row r="136" spans="1:8" ht="12.75">
      <c r="A136" s="103"/>
      <c r="B136" s="104"/>
      <c r="C136" s="105"/>
      <c r="D136" s="108"/>
      <c r="E136" s="108"/>
      <c r="F136" s="192"/>
      <c r="G136" s="108"/>
      <c r="H136" s="108"/>
    </row>
    <row r="137" spans="1:8" ht="12.75">
      <c r="A137" s="103"/>
      <c r="B137" s="104"/>
      <c r="C137" s="105"/>
      <c r="D137" s="108"/>
      <c r="E137" s="108"/>
      <c r="F137" s="192"/>
      <c r="G137" s="108"/>
      <c r="H137" s="108"/>
    </row>
    <row r="138" spans="1:8" ht="12.75">
      <c r="A138" s="103"/>
      <c r="B138" s="104"/>
      <c r="C138" s="105"/>
      <c r="D138" s="108"/>
      <c r="E138" s="108"/>
      <c r="F138" s="192"/>
      <c r="G138" s="108"/>
      <c r="H138" s="108"/>
    </row>
    <row r="139" spans="1:8" ht="12.75">
      <c r="A139" s="103"/>
      <c r="B139" s="104"/>
      <c r="C139" s="105"/>
      <c r="D139" s="108"/>
      <c r="E139" s="108"/>
      <c r="F139" s="192"/>
      <c r="G139" s="108"/>
      <c r="H139" s="108"/>
    </row>
    <row r="140" spans="1:8" ht="12.75">
      <c r="A140" s="103"/>
      <c r="B140" s="104"/>
      <c r="C140" s="105"/>
      <c r="D140" s="108"/>
      <c r="E140" s="108"/>
      <c r="F140" s="192"/>
      <c r="G140" s="108"/>
      <c r="H140" s="108"/>
    </row>
    <row r="141" spans="1:8" ht="12.75">
      <c r="A141" s="103"/>
      <c r="B141" s="104"/>
      <c r="C141" s="105"/>
      <c r="D141" s="108"/>
      <c r="E141" s="108"/>
      <c r="F141" s="192"/>
      <c r="G141" s="108"/>
      <c r="H141" s="108"/>
    </row>
    <row r="142" spans="1:8" ht="12.75">
      <c r="A142" s="103"/>
      <c r="B142" s="104"/>
      <c r="C142" s="105"/>
      <c r="D142" s="108"/>
      <c r="E142" s="108"/>
      <c r="F142" s="192"/>
      <c r="G142" s="108"/>
      <c r="H142" s="108"/>
    </row>
    <row r="143" spans="1:8" ht="12.75">
      <c r="A143" s="103"/>
      <c r="B143" s="104"/>
      <c r="C143" s="105"/>
      <c r="D143" s="108"/>
      <c r="E143" s="108"/>
      <c r="F143" s="192"/>
      <c r="G143" s="108"/>
      <c r="H143" s="108"/>
    </row>
    <row r="144" spans="1:8" ht="12.75">
      <c r="A144" s="103"/>
      <c r="B144" s="104"/>
      <c r="C144" s="105"/>
      <c r="D144" s="108"/>
      <c r="E144" s="108"/>
      <c r="F144" s="192"/>
      <c r="G144" s="108"/>
      <c r="H144" s="108"/>
    </row>
    <row r="145" spans="1:8" ht="12.75">
      <c r="A145" s="103"/>
      <c r="B145" s="104"/>
      <c r="C145" s="105"/>
      <c r="D145" s="108"/>
      <c r="E145" s="108"/>
      <c r="F145" s="192"/>
      <c r="G145" s="108"/>
      <c r="H145" s="108"/>
    </row>
    <row r="146" spans="1:8" ht="12.75">
      <c r="A146" s="103"/>
      <c r="B146" s="104"/>
      <c r="C146" s="105"/>
      <c r="D146" s="108"/>
      <c r="E146" s="108"/>
      <c r="F146" s="192"/>
      <c r="G146" s="108"/>
      <c r="H146" s="108"/>
    </row>
    <row r="147" spans="1:8" ht="12.75">
      <c r="A147" s="103"/>
      <c r="B147" s="104"/>
      <c r="C147" s="105"/>
      <c r="D147" s="108"/>
      <c r="E147" s="108"/>
      <c r="F147" s="192"/>
      <c r="G147" s="108"/>
      <c r="H147" s="108"/>
    </row>
    <row r="148" spans="1:8" ht="12.75">
      <c r="A148" s="103"/>
      <c r="B148" s="104"/>
      <c r="C148" s="105"/>
      <c r="D148" s="108"/>
      <c r="E148" s="108"/>
      <c r="F148" s="192"/>
      <c r="G148" s="108"/>
      <c r="H148" s="108"/>
    </row>
    <row r="149" spans="1:8" ht="12.75">
      <c r="A149" s="103"/>
      <c r="B149" s="104"/>
      <c r="C149" s="105"/>
      <c r="D149" s="108"/>
      <c r="E149" s="108"/>
      <c r="F149" s="192"/>
      <c r="G149" s="108"/>
      <c r="H149" s="108"/>
    </row>
    <row r="150" spans="1:8" ht="12.75">
      <c r="A150" s="103"/>
      <c r="B150" s="104"/>
      <c r="C150" s="105"/>
      <c r="D150" s="108"/>
      <c r="E150" s="108"/>
      <c r="F150" s="192"/>
      <c r="G150" s="108"/>
      <c r="H150" s="108"/>
    </row>
    <row r="151" spans="1:8" ht="12.75">
      <c r="A151" s="103"/>
      <c r="B151" s="104"/>
      <c r="C151" s="105"/>
      <c r="D151" s="108"/>
      <c r="E151" s="108"/>
      <c r="F151" s="192"/>
      <c r="G151" s="108"/>
      <c r="H151" s="108"/>
    </row>
    <row r="152" spans="1:8" ht="12.75">
      <c r="A152" s="103"/>
      <c r="B152" s="104"/>
      <c r="C152" s="105"/>
      <c r="D152" s="108"/>
      <c r="E152" s="108"/>
      <c r="F152" s="192"/>
      <c r="G152" s="108"/>
      <c r="H152" s="108"/>
    </row>
    <row r="153" spans="1:8" ht="12.75">
      <c r="A153" s="103"/>
      <c r="B153" s="104"/>
      <c r="C153" s="105"/>
      <c r="D153" s="108"/>
      <c r="E153" s="108"/>
      <c r="F153" s="192"/>
      <c r="G153" s="108"/>
      <c r="H153" s="108"/>
    </row>
    <row r="154" spans="1:8" ht="12.75">
      <c r="A154" s="103"/>
      <c r="B154" s="104"/>
      <c r="C154" s="105"/>
      <c r="D154" s="108"/>
      <c r="E154" s="108"/>
      <c r="F154" s="192"/>
      <c r="G154" s="108"/>
      <c r="H154" s="108"/>
    </row>
    <row r="155" spans="1:8" ht="12.75">
      <c r="A155" s="103"/>
      <c r="B155" s="104"/>
      <c r="C155" s="105"/>
      <c r="D155" s="108"/>
      <c r="E155" s="108"/>
      <c r="F155" s="192"/>
      <c r="G155" s="108"/>
      <c r="H155" s="108"/>
    </row>
    <row r="156" spans="1:8" ht="12.75">
      <c r="A156" s="103"/>
      <c r="B156" s="104"/>
      <c r="C156" s="105"/>
      <c r="D156" s="108"/>
      <c r="E156" s="108"/>
      <c r="F156" s="192"/>
      <c r="G156" s="108"/>
      <c r="H156" s="108"/>
    </row>
    <row r="157" spans="1:8" ht="12.75">
      <c r="A157" s="103"/>
      <c r="B157" s="104"/>
      <c r="C157" s="105"/>
      <c r="D157" s="108"/>
      <c r="E157" s="108"/>
      <c r="F157" s="192"/>
      <c r="G157" s="108"/>
      <c r="H157" s="108"/>
    </row>
    <row r="158" spans="1:8" ht="12.75">
      <c r="A158" s="103"/>
      <c r="B158" s="104"/>
      <c r="C158" s="105"/>
      <c r="D158" s="108"/>
      <c r="E158" s="108"/>
      <c r="F158" s="192"/>
      <c r="G158" s="108"/>
      <c r="H158" s="108"/>
    </row>
    <row r="159" spans="1:8" ht="12.75">
      <c r="A159" s="103"/>
      <c r="B159" s="104"/>
      <c r="C159" s="105"/>
      <c r="D159" s="108"/>
      <c r="E159" s="108"/>
      <c r="F159" s="192"/>
      <c r="G159" s="108"/>
      <c r="H159" s="108"/>
    </row>
    <row r="160" spans="1:8" ht="12.75">
      <c r="A160" s="103"/>
      <c r="B160" s="104"/>
      <c r="C160" s="105"/>
      <c r="D160" s="108"/>
      <c r="E160" s="108"/>
      <c r="F160" s="192"/>
      <c r="G160" s="108"/>
      <c r="H160" s="108"/>
    </row>
    <row r="161" spans="1:8" ht="12.75">
      <c r="A161" s="103"/>
      <c r="B161" s="104"/>
      <c r="C161" s="105"/>
      <c r="D161" s="108"/>
      <c r="E161" s="108"/>
      <c r="F161" s="192"/>
      <c r="G161" s="108"/>
      <c r="H161" s="108"/>
    </row>
    <row r="162" spans="1:8" ht="12.75">
      <c r="A162" s="103"/>
      <c r="B162" s="104"/>
      <c r="C162" s="105"/>
      <c r="D162" s="108"/>
      <c r="E162" s="108"/>
      <c r="F162" s="192"/>
      <c r="G162" s="108"/>
      <c r="H162" s="108"/>
    </row>
    <row r="163" spans="1:8" ht="12.75">
      <c r="A163" s="103"/>
      <c r="B163" s="104"/>
      <c r="C163" s="105"/>
      <c r="D163" s="108"/>
      <c r="E163" s="108"/>
      <c r="F163" s="192"/>
      <c r="G163" s="108"/>
      <c r="H163" s="108"/>
    </row>
    <row r="164" spans="1:8" ht="12.75">
      <c r="A164" s="103"/>
      <c r="B164" s="104"/>
      <c r="C164" s="105"/>
      <c r="D164" s="108"/>
      <c r="E164" s="108"/>
      <c r="F164" s="192"/>
      <c r="G164" s="108"/>
      <c r="H164" s="108"/>
    </row>
    <row r="165" spans="1:8" ht="12.75">
      <c r="A165" s="103"/>
      <c r="B165" s="104"/>
      <c r="C165" s="105"/>
      <c r="D165" s="108"/>
      <c r="E165" s="108"/>
      <c r="F165" s="192"/>
      <c r="G165" s="108"/>
      <c r="H165" s="108"/>
    </row>
    <row r="166" spans="1:8" ht="12.75">
      <c r="A166" s="103"/>
      <c r="B166" s="104"/>
      <c r="C166" s="105"/>
      <c r="D166" s="108"/>
      <c r="E166" s="108"/>
      <c r="F166" s="192"/>
      <c r="G166" s="108"/>
      <c r="H166" s="108"/>
    </row>
    <row r="167" spans="1:8" ht="12.75">
      <c r="A167" s="103"/>
      <c r="B167" s="104"/>
      <c r="C167" s="105"/>
      <c r="D167" s="108"/>
      <c r="E167" s="108"/>
      <c r="F167" s="192"/>
      <c r="G167" s="108"/>
      <c r="H167" s="108"/>
    </row>
    <row r="168" spans="1:8" ht="12.75">
      <c r="A168" s="103"/>
      <c r="B168" s="104"/>
      <c r="C168" s="105"/>
      <c r="D168" s="108"/>
      <c r="E168" s="108"/>
      <c r="F168" s="192"/>
      <c r="G168" s="108"/>
      <c r="H168" s="108"/>
    </row>
    <row r="169" spans="1:8" ht="12.75">
      <c r="A169" s="103"/>
      <c r="B169" s="104"/>
      <c r="C169" s="105"/>
      <c r="D169" s="108"/>
      <c r="E169" s="108"/>
      <c r="F169" s="192"/>
      <c r="G169" s="108"/>
      <c r="H169" s="108"/>
    </row>
    <row r="170" spans="1:8" ht="12.75">
      <c r="A170" s="103"/>
      <c r="B170" s="104"/>
      <c r="C170" s="105"/>
      <c r="D170" s="108"/>
      <c r="E170" s="108"/>
      <c r="F170" s="192"/>
      <c r="G170" s="108"/>
      <c r="H170" s="108"/>
    </row>
    <row r="171" spans="1:8" ht="12.75">
      <c r="A171" s="103"/>
      <c r="B171" s="104"/>
      <c r="C171" s="105"/>
      <c r="D171" s="108"/>
      <c r="E171" s="108"/>
      <c r="F171" s="192"/>
      <c r="G171" s="108"/>
      <c r="H171" s="108"/>
    </row>
    <row r="172" spans="1:8" ht="12.75">
      <c r="A172" s="103"/>
      <c r="B172" s="104"/>
      <c r="C172" s="105"/>
      <c r="D172" s="108"/>
      <c r="E172" s="108"/>
      <c r="F172" s="192"/>
      <c r="G172" s="108"/>
      <c r="H172" s="108"/>
    </row>
    <row r="173" spans="1:8" ht="12.75">
      <c r="A173" s="103"/>
      <c r="B173" s="104"/>
      <c r="C173" s="105"/>
      <c r="D173" s="108"/>
      <c r="E173" s="108"/>
      <c r="F173" s="192"/>
      <c r="G173" s="108"/>
      <c r="H173" s="108"/>
    </row>
    <row r="174" spans="1:8" ht="12.75">
      <c r="A174" s="103"/>
      <c r="B174" s="104"/>
      <c r="C174" s="105"/>
      <c r="D174" s="108"/>
      <c r="E174" s="108"/>
      <c r="F174" s="192"/>
      <c r="G174" s="108"/>
      <c r="H174" s="108"/>
    </row>
    <row r="175" spans="1:8" ht="12.75">
      <c r="A175" s="103"/>
      <c r="B175" s="104"/>
      <c r="C175" s="105"/>
      <c r="D175" s="108"/>
      <c r="E175" s="108"/>
      <c r="F175" s="192"/>
      <c r="G175" s="108"/>
      <c r="H175" s="108"/>
    </row>
    <row r="176" spans="1:8" ht="12.75">
      <c r="A176" s="103"/>
      <c r="B176" s="104"/>
      <c r="C176" s="105"/>
      <c r="D176" s="108"/>
      <c r="E176" s="108"/>
      <c r="F176" s="192"/>
      <c r="G176" s="108"/>
      <c r="H176" s="108"/>
    </row>
    <row r="177" spans="1:8" ht="12.75">
      <c r="A177" s="103"/>
      <c r="B177" s="104"/>
      <c r="C177" s="105"/>
      <c r="D177" s="108"/>
      <c r="E177" s="108"/>
      <c r="F177" s="192"/>
      <c r="G177" s="108"/>
      <c r="H177" s="108"/>
    </row>
    <row r="178" spans="1:8" ht="12.75">
      <c r="A178" s="103"/>
      <c r="B178" s="104"/>
      <c r="C178" s="105"/>
      <c r="D178" s="108"/>
      <c r="E178" s="108"/>
      <c r="F178" s="192"/>
      <c r="G178" s="108"/>
      <c r="H178" s="108"/>
    </row>
    <row r="179" spans="1:8" ht="12.75">
      <c r="A179" s="103"/>
      <c r="B179" s="104"/>
      <c r="C179" s="105"/>
      <c r="D179" s="108"/>
      <c r="E179" s="108"/>
      <c r="F179" s="192"/>
      <c r="G179" s="108"/>
      <c r="H179" s="108"/>
    </row>
    <row r="180" spans="1:8" ht="12.75">
      <c r="A180" s="103"/>
      <c r="B180" s="104"/>
      <c r="C180" s="105"/>
      <c r="D180" s="108"/>
      <c r="E180" s="108"/>
      <c r="F180" s="192"/>
      <c r="G180" s="108"/>
      <c r="H180" s="108"/>
    </row>
    <row r="181" spans="1:8" ht="12.75">
      <c r="A181" s="103"/>
      <c r="B181" s="104"/>
      <c r="C181" s="105"/>
      <c r="D181" s="108"/>
      <c r="E181" s="108"/>
      <c r="F181" s="192"/>
      <c r="G181" s="108"/>
      <c r="H181" s="108"/>
    </row>
    <row r="182" spans="1:8" ht="12.75">
      <c r="A182" s="103"/>
      <c r="B182" s="104"/>
      <c r="C182" s="105"/>
      <c r="D182" s="108"/>
      <c r="E182" s="108"/>
      <c r="F182" s="192"/>
      <c r="G182" s="108"/>
      <c r="H182" s="108"/>
    </row>
    <row r="183" spans="1:8" ht="12.75">
      <c r="A183" s="103"/>
      <c r="B183" s="104"/>
      <c r="C183" s="105"/>
      <c r="D183" s="108"/>
      <c r="E183" s="108"/>
      <c r="F183" s="192"/>
      <c r="G183" s="108"/>
      <c r="H183" s="108"/>
    </row>
    <row r="184" spans="1:8" ht="12.75">
      <c r="A184" s="103"/>
      <c r="B184" s="104"/>
      <c r="C184" s="105"/>
      <c r="D184" s="108"/>
      <c r="E184" s="108"/>
      <c r="F184" s="192"/>
      <c r="G184" s="108"/>
      <c r="H184" s="108"/>
    </row>
    <row r="185" spans="1:8" ht="12.75">
      <c r="A185" s="103"/>
      <c r="B185" s="104"/>
      <c r="C185" s="105"/>
      <c r="D185" s="108"/>
      <c r="E185" s="108"/>
      <c r="F185" s="192"/>
      <c r="G185" s="108"/>
      <c r="H185" s="108"/>
    </row>
    <row r="186" spans="1:8" ht="12.75">
      <c r="A186" s="103"/>
      <c r="B186" s="104"/>
      <c r="C186" s="105"/>
      <c r="D186" s="108"/>
      <c r="E186" s="108"/>
      <c r="F186" s="192"/>
      <c r="G186" s="108"/>
      <c r="H186" s="108"/>
    </row>
    <row r="187" ht="12.75">
      <c r="A187" s="103"/>
    </row>
  </sheetData>
  <sheetProtection password="CAF5" sheet="1" formatCells="0" formatColumns="0" formatRows="0"/>
  <printOptions/>
  <pageMargins left="0.9798611111111111" right="0.6097222222222223" top="0.8784722222222222" bottom="1.0173611111111112" header="0.5118055555555555" footer="0.7798611111111111"/>
  <pageSetup horizontalDpi="300" verticalDpi="300" orientation="portrait" paperSize="9" scale="65" r:id="rId1"/>
  <headerFooter alignWithMargins="0">
    <oddFooter>&amp;CStran &amp;P</oddFooter>
  </headerFooter>
  <rowBreaks count="4" manualBreakCount="4">
    <brk id="22" max="255" man="1"/>
    <brk id="36" max="255" man="1"/>
    <brk id="57" max="255" man="1"/>
    <brk id="88" max="255" man="1"/>
  </rowBreaks>
</worksheet>
</file>

<file path=xl/worksheets/sheet4.xml><?xml version="1.0" encoding="utf-8"?>
<worksheet xmlns="http://schemas.openxmlformats.org/spreadsheetml/2006/main" xmlns:r="http://schemas.openxmlformats.org/officeDocument/2006/relationships">
  <dimension ref="A1:O148"/>
  <sheetViews>
    <sheetView view="pageBreakPreview" zoomScaleNormal="129" zoomScaleSheetLayoutView="100" zoomScalePageLayoutView="0" workbookViewId="0" topLeftCell="A1">
      <selection activeCell="D8" sqref="D8"/>
    </sheetView>
  </sheetViews>
  <sheetFormatPr defaultColWidth="11.57421875" defaultRowHeight="12.75"/>
  <cols>
    <col min="1" max="1" width="3.7109375" style="144" customWidth="1"/>
    <col min="2" max="2" width="40.8515625" style="145" customWidth="1"/>
    <col min="3" max="3" width="0.13671875" style="146" customWidth="1"/>
    <col min="4" max="4" width="10.57421875" style="147" customWidth="1"/>
    <col min="5" max="5" width="1.7109375" style="147" customWidth="1"/>
    <col min="6" max="6" width="10.57421875" style="204" customWidth="1"/>
    <col min="7" max="7" width="1.7109375" style="147" customWidth="1"/>
    <col min="8" max="8" width="11.8515625" style="147" customWidth="1"/>
    <col min="9" max="253" width="9.00390625" style="1" customWidth="1"/>
    <col min="254" max="16384" width="11.57421875" style="1" customWidth="1"/>
  </cols>
  <sheetData>
    <row r="1" spans="1:8" ht="19.5" customHeight="1">
      <c r="A1" s="148" t="s">
        <v>131</v>
      </c>
      <c r="B1" s="149" t="s">
        <v>7</v>
      </c>
      <c r="C1" s="117" t="s">
        <v>32</v>
      </c>
      <c r="D1" s="150"/>
      <c r="E1" s="150"/>
      <c r="F1" s="198" t="s">
        <v>33</v>
      </c>
      <c r="G1" s="151" t="s">
        <v>34</v>
      </c>
      <c r="H1" s="151">
        <f>SUM(H2:H14)</f>
        <v>0</v>
      </c>
    </row>
    <row r="2" spans="1:8" ht="15">
      <c r="A2" s="155"/>
      <c r="B2" s="159"/>
      <c r="C2" s="160"/>
      <c r="D2" s="157"/>
      <c r="E2" s="158"/>
      <c r="F2" s="199"/>
      <c r="G2" s="158"/>
      <c r="H2" s="158"/>
    </row>
    <row r="3" spans="1:8" ht="15">
      <c r="A3" s="155"/>
      <c r="B3" s="159"/>
      <c r="C3" s="160"/>
      <c r="D3" s="157"/>
      <c r="E3" s="158"/>
      <c r="F3" s="199"/>
      <c r="G3" s="158"/>
      <c r="H3" s="158"/>
    </row>
    <row r="4" spans="1:8" ht="76.5">
      <c r="A4" s="155">
        <v>1</v>
      </c>
      <c r="B4" s="156" t="s">
        <v>132</v>
      </c>
      <c r="C4" s="161"/>
      <c r="D4" s="157" t="s">
        <v>54</v>
      </c>
      <c r="E4" s="158"/>
      <c r="F4" s="199" t="s">
        <v>55</v>
      </c>
      <c r="G4" s="158"/>
      <c r="H4" s="158" t="s">
        <v>5</v>
      </c>
    </row>
    <row r="5" spans="1:8" ht="15">
      <c r="A5" s="155"/>
      <c r="B5" s="159"/>
      <c r="C5" s="160"/>
      <c r="D5" s="157">
        <v>1</v>
      </c>
      <c r="E5" s="158" t="s">
        <v>38</v>
      </c>
      <c r="F5" s="199"/>
      <c r="G5" s="158" t="s">
        <v>34</v>
      </c>
      <c r="H5" s="158">
        <f>D5*F5</f>
        <v>0</v>
      </c>
    </row>
    <row r="6" spans="1:8" ht="12.75">
      <c r="A6" s="152"/>
      <c r="B6" s="153"/>
      <c r="C6" s="154"/>
      <c r="D6" s="157"/>
      <c r="E6" s="158"/>
      <c r="F6" s="199"/>
      <c r="G6" s="158"/>
      <c r="H6" s="158"/>
    </row>
    <row r="7" spans="1:8" ht="102">
      <c r="A7" s="155">
        <v>2</v>
      </c>
      <c r="B7" s="156" t="s">
        <v>133</v>
      </c>
      <c r="C7" s="161"/>
      <c r="D7" s="157" t="s">
        <v>54</v>
      </c>
      <c r="E7" s="158"/>
      <c r="F7" s="199" t="s">
        <v>55</v>
      </c>
      <c r="G7" s="158"/>
      <c r="H7" s="158" t="s">
        <v>5</v>
      </c>
    </row>
    <row r="8" spans="1:8" ht="15">
      <c r="A8" s="155"/>
      <c r="B8" s="159"/>
      <c r="C8" s="160"/>
      <c r="D8" s="157">
        <v>1</v>
      </c>
      <c r="E8" s="158" t="s">
        <v>38</v>
      </c>
      <c r="F8" s="199"/>
      <c r="G8" s="158" t="s">
        <v>34</v>
      </c>
      <c r="H8" s="158">
        <f>D8*F8</f>
        <v>0</v>
      </c>
    </row>
    <row r="9" spans="1:8" ht="15">
      <c r="A9" s="155"/>
      <c r="B9" s="159"/>
      <c r="C9" s="160"/>
      <c r="D9" s="157"/>
      <c r="E9" s="158"/>
      <c r="F9" s="199"/>
      <c r="G9" s="158"/>
      <c r="H9" s="158"/>
    </row>
    <row r="10" spans="1:15" ht="25.5">
      <c r="A10" s="155">
        <v>3</v>
      </c>
      <c r="B10" s="156" t="s">
        <v>134</v>
      </c>
      <c r="C10" s="161"/>
      <c r="D10" s="157" t="s">
        <v>54</v>
      </c>
      <c r="E10" s="158"/>
      <c r="F10" s="199" t="s">
        <v>55</v>
      </c>
      <c r="G10" s="158"/>
      <c r="H10" s="158" t="s">
        <v>5</v>
      </c>
      <c r="M10"/>
      <c r="N10"/>
      <c r="O10"/>
    </row>
    <row r="11" spans="1:8" ht="15">
      <c r="A11" s="155"/>
      <c r="B11" s="159"/>
      <c r="C11" s="160"/>
      <c r="D11" s="157">
        <v>1</v>
      </c>
      <c r="E11" s="158" t="s">
        <v>38</v>
      </c>
      <c r="F11" s="199"/>
      <c r="G11" s="158" t="s">
        <v>34</v>
      </c>
      <c r="H11" s="158">
        <f>D11*F11</f>
        <v>0</v>
      </c>
    </row>
    <row r="12" spans="1:8" ht="15">
      <c r="A12" s="155"/>
      <c r="B12" s="159"/>
      <c r="C12" s="160"/>
      <c r="D12" s="157"/>
      <c r="E12" s="158"/>
      <c r="F12" s="199"/>
      <c r="G12" s="158"/>
      <c r="H12" s="158"/>
    </row>
    <row r="13" spans="1:8" ht="25.5">
      <c r="A13" s="155">
        <v>4</v>
      </c>
      <c r="B13" s="162" t="s">
        <v>135</v>
      </c>
      <c r="C13" s="161"/>
      <c r="D13" s="157" t="s">
        <v>36</v>
      </c>
      <c r="E13" s="158"/>
      <c r="F13" s="199" t="s">
        <v>37</v>
      </c>
      <c r="G13" s="158"/>
      <c r="H13" s="158" t="s">
        <v>5</v>
      </c>
    </row>
    <row r="14" spans="1:8" ht="15">
      <c r="A14" s="155"/>
      <c r="B14" s="159"/>
      <c r="C14" s="160"/>
      <c r="D14" s="157">
        <v>600</v>
      </c>
      <c r="E14" s="158" t="s">
        <v>38</v>
      </c>
      <c r="F14" s="199"/>
      <c r="G14" s="158" t="s">
        <v>34</v>
      </c>
      <c r="H14" s="158">
        <f>D14*F14</f>
        <v>0</v>
      </c>
    </row>
    <row r="15" spans="1:8" ht="12.75">
      <c r="A15" s="152"/>
      <c r="B15" s="153"/>
      <c r="C15" s="154"/>
      <c r="D15" s="157"/>
      <c r="E15" s="158"/>
      <c r="F15" s="199"/>
      <c r="G15" s="158"/>
      <c r="H15" s="158"/>
    </row>
    <row r="16" spans="1:8" ht="15">
      <c r="A16" s="163"/>
      <c r="B16" s="164"/>
      <c r="C16" s="165"/>
      <c r="D16" s="166"/>
      <c r="E16" s="167"/>
      <c r="F16" s="200"/>
      <c r="G16" s="167"/>
      <c r="H16" s="167"/>
    </row>
    <row r="17" spans="1:8" ht="15">
      <c r="A17" s="163"/>
      <c r="B17" s="164"/>
      <c r="C17" s="165"/>
      <c r="D17" s="166"/>
      <c r="E17" s="167"/>
      <c r="F17" s="200"/>
      <c r="G17" s="167"/>
      <c r="H17" s="167"/>
    </row>
    <row r="18" spans="1:8" ht="12.75">
      <c r="A18" s="5"/>
      <c r="B18" s="168"/>
      <c r="C18" s="169"/>
      <c r="D18" s="170"/>
      <c r="E18" s="170"/>
      <c r="F18" s="201"/>
      <c r="G18" s="170"/>
      <c r="H18" s="170"/>
    </row>
    <row r="19" spans="1:8" ht="12.75">
      <c r="A19" s="5"/>
      <c r="B19" s="168"/>
      <c r="C19" s="169"/>
      <c r="D19" s="170"/>
      <c r="E19" s="170"/>
      <c r="F19" s="201"/>
      <c r="G19" s="170"/>
      <c r="H19" s="170"/>
    </row>
    <row r="20" spans="1:8" ht="12.75">
      <c r="A20" s="5"/>
      <c r="B20" s="168"/>
      <c r="C20" s="169"/>
      <c r="D20" s="170"/>
      <c r="E20" s="170"/>
      <c r="F20" s="201"/>
      <c r="G20" s="170"/>
      <c r="H20" s="170"/>
    </row>
    <row r="21" spans="1:8" ht="12.75">
      <c r="A21" s="5"/>
      <c r="B21" s="168"/>
      <c r="C21" s="169"/>
      <c r="D21" s="171"/>
      <c r="E21" s="171"/>
      <c r="F21" s="202"/>
      <c r="G21" s="171"/>
      <c r="H21" s="171"/>
    </row>
    <row r="22" spans="1:8" ht="12.75">
      <c r="A22" s="5"/>
      <c r="B22" s="168"/>
      <c r="C22" s="169"/>
      <c r="D22" s="171"/>
      <c r="E22" s="171"/>
      <c r="F22" s="202"/>
      <c r="G22" s="171"/>
      <c r="H22" s="171"/>
    </row>
    <row r="23" spans="1:8" ht="12.75">
      <c r="A23" s="5"/>
      <c r="B23" s="168"/>
      <c r="C23" s="169"/>
      <c r="D23" s="171"/>
      <c r="E23" s="171"/>
      <c r="F23" s="202"/>
      <c r="G23" s="171"/>
      <c r="H23" s="171"/>
    </row>
    <row r="24" spans="1:8" ht="12.75">
      <c r="A24" s="5"/>
      <c r="B24" s="168"/>
      <c r="C24" s="169"/>
      <c r="D24" s="171"/>
      <c r="E24" s="171"/>
      <c r="F24" s="202"/>
      <c r="G24" s="171"/>
      <c r="H24" s="171"/>
    </row>
    <row r="25" spans="1:8" ht="12.75">
      <c r="A25" s="5"/>
      <c r="B25" s="168"/>
      <c r="C25" s="169"/>
      <c r="D25" s="171"/>
      <c r="E25" s="171"/>
      <c r="F25" s="202"/>
      <c r="G25" s="171"/>
      <c r="H25" s="171"/>
    </row>
    <row r="26" spans="1:8" ht="12.75">
      <c r="A26" s="5"/>
      <c r="B26" s="168"/>
      <c r="C26" s="169"/>
      <c r="D26" s="171"/>
      <c r="E26" s="171"/>
      <c r="F26" s="202"/>
      <c r="G26" s="171"/>
      <c r="H26" s="171"/>
    </row>
    <row r="27" spans="1:8" ht="12.75">
      <c r="A27" s="5"/>
      <c r="B27" s="168"/>
      <c r="C27" s="169"/>
      <c r="D27" s="171"/>
      <c r="E27" s="171"/>
      <c r="F27" s="202"/>
      <c r="G27" s="171"/>
      <c r="H27" s="171"/>
    </row>
    <row r="28" spans="1:8" ht="12.75">
      <c r="A28" s="5"/>
      <c r="B28" s="168"/>
      <c r="C28" s="169"/>
      <c r="D28" s="171"/>
      <c r="E28" s="171"/>
      <c r="F28" s="202"/>
      <c r="G28" s="171"/>
      <c r="H28" s="171"/>
    </row>
    <row r="29" spans="1:8" ht="12.75">
      <c r="A29" s="5"/>
      <c r="B29" s="168"/>
      <c r="C29" s="169"/>
      <c r="D29" s="171"/>
      <c r="E29" s="171"/>
      <c r="F29" s="202"/>
      <c r="G29" s="171"/>
      <c r="H29" s="171"/>
    </row>
    <row r="30" spans="1:8" ht="12.75">
      <c r="A30" s="5"/>
      <c r="B30" s="168"/>
      <c r="C30" s="169"/>
      <c r="D30" s="171"/>
      <c r="E30" s="171"/>
      <c r="F30" s="202"/>
      <c r="G30" s="171"/>
      <c r="H30" s="171"/>
    </row>
    <row r="31" spans="1:8" ht="12.75">
      <c r="A31" s="5"/>
      <c r="B31" s="168"/>
      <c r="C31" s="169"/>
      <c r="D31" s="171"/>
      <c r="E31" s="171"/>
      <c r="F31" s="202"/>
      <c r="G31" s="171"/>
      <c r="H31" s="171"/>
    </row>
    <row r="32" spans="1:8" ht="12.75">
      <c r="A32" s="5"/>
      <c r="B32" s="168"/>
      <c r="C32" s="169"/>
      <c r="D32" s="171"/>
      <c r="E32" s="171"/>
      <c r="F32" s="202"/>
      <c r="G32" s="171"/>
      <c r="H32" s="171"/>
    </row>
    <row r="33" spans="1:8" ht="12.75">
      <c r="A33" s="5"/>
      <c r="B33" s="168"/>
      <c r="C33" s="169"/>
      <c r="D33" s="171"/>
      <c r="E33" s="171"/>
      <c r="F33" s="202"/>
      <c r="G33" s="171"/>
      <c r="H33" s="171"/>
    </row>
    <row r="34" spans="1:8" ht="12.75">
      <c r="A34" s="5"/>
      <c r="B34" s="168"/>
      <c r="C34" s="169"/>
      <c r="D34" s="171"/>
      <c r="E34" s="171"/>
      <c r="F34" s="202"/>
      <c r="G34" s="171"/>
      <c r="H34" s="171"/>
    </row>
    <row r="35" spans="1:8" ht="12.75">
      <c r="A35" s="5"/>
      <c r="B35" s="168"/>
      <c r="C35" s="169"/>
      <c r="D35" s="171"/>
      <c r="E35" s="171"/>
      <c r="F35" s="202"/>
      <c r="G35" s="171"/>
      <c r="H35" s="171"/>
    </row>
    <row r="36" spans="1:8" ht="12.75">
      <c r="A36" s="5"/>
      <c r="B36" s="168"/>
      <c r="C36" s="169"/>
      <c r="D36" s="171"/>
      <c r="E36" s="171"/>
      <c r="F36" s="202"/>
      <c r="G36" s="171"/>
      <c r="H36" s="171"/>
    </row>
    <row r="37" spans="1:8" ht="12.75">
      <c r="A37" s="5"/>
      <c r="B37" s="168"/>
      <c r="C37" s="169"/>
      <c r="D37" s="171"/>
      <c r="E37" s="171"/>
      <c r="F37" s="202"/>
      <c r="G37" s="171"/>
      <c r="H37" s="171"/>
    </row>
    <row r="38" spans="1:8" ht="12.75">
      <c r="A38" s="5"/>
      <c r="B38" s="168"/>
      <c r="C38" s="169"/>
      <c r="D38" s="171"/>
      <c r="E38" s="171"/>
      <c r="F38" s="202"/>
      <c r="G38" s="171"/>
      <c r="H38" s="171"/>
    </row>
    <row r="39" spans="1:8" ht="12.75">
      <c r="A39" s="5"/>
      <c r="B39" s="168"/>
      <c r="C39" s="169"/>
      <c r="D39" s="171"/>
      <c r="E39" s="171"/>
      <c r="F39" s="202"/>
      <c r="G39" s="171"/>
      <c r="H39" s="171"/>
    </row>
    <row r="40" spans="1:8" ht="12.75">
      <c r="A40" s="5"/>
      <c r="B40" s="168"/>
      <c r="C40" s="169"/>
      <c r="D40" s="171"/>
      <c r="E40" s="171"/>
      <c r="F40" s="202"/>
      <c r="G40" s="171"/>
      <c r="H40" s="171"/>
    </row>
    <row r="41" spans="1:8" ht="12.75">
      <c r="A41" s="5"/>
      <c r="B41" s="168"/>
      <c r="C41" s="169"/>
      <c r="D41" s="171"/>
      <c r="E41" s="171"/>
      <c r="F41" s="202"/>
      <c r="G41" s="171"/>
      <c r="H41" s="171"/>
    </row>
    <row r="42" spans="1:8" ht="12.75">
      <c r="A42" s="5"/>
      <c r="B42" s="168"/>
      <c r="C42" s="169"/>
      <c r="D42" s="171"/>
      <c r="E42" s="171"/>
      <c r="F42" s="202"/>
      <c r="G42" s="171"/>
      <c r="H42" s="171"/>
    </row>
    <row r="43" spans="1:8" ht="12.75">
      <c r="A43" s="5"/>
      <c r="B43" s="168"/>
      <c r="C43" s="169"/>
      <c r="D43" s="171"/>
      <c r="E43" s="171"/>
      <c r="F43" s="202"/>
      <c r="G43" s="171"/>
      <c r="H43" s="171"/>
    </row>
    <row r="44" spans="1:8" ht="12.75">
      <c r="A44" s="5"/>
      <c r="B44" s="168"/>
      <c r="C44" s="169"/>
      <c r="D44" s="171"/>
      <c r="E44" s="171"/>
      <c r="F44" s="202"/>
      <c r="G44" s="171"/>
      <c r="H44" s="171"/>
    </row>
    <row r="45" spans="1:8" ht="12.75">
      <c r="A45" s="5"/>
      <c r="B45" s="168"/>
      <c r="C45" s="169"/>
      <c r="D45" s="171"/>
      <c r="E45" s="171"/>
      <c r="F45" s="202"/>
      <c r="G45" s="171"/>
      <c r="H45" s="171"/>
    </row>
    <row r="46" spans="1:8" ht="12.75">
      <c r="A46" s="5"/>
      <c r="B46" s="168"/>
      <c r="C46" s="169"/>
      <c r="D46" s="171"/>
      <c r="E46" s="171"/>
      <c r="F46" s="202"/>
      <c r="G46" s="171"/>
      <c r="H46" s="171"/>
    </row>
    <row r="47" spans="1:8" ht="12.75">
      <c r="A47" s="5"/>
      <c r="B47" s="168"/>
      <c r="C47" s="169"/>
      <c r="D47" s="171"/>
      <c r="E47" s="171"/>
      <c r="F47" s="202"/>
      <c r="G47" s="171"/>
      <c r="H47" s="171"/>
    </row>
    <row r="48" spans="1:8" ht="12.75">
      <c r="A48" s="5"/>
      <c r="B48" s="168"/>
      <c r="C48" s="169"/>
      <c r="D48" s="171"/>
      <c r="E48" s="171"/>
      <c r="F48" s="202"/>
      <c r="G48" s="171"/>
      <c r="H48" s="171"/>
    </row>
    <row r="49" spans="1:8" ht="12.75">
      <c r="A49" s="5"/>
      <c r="B49" s="168"/>
      <c r="C49" s="169"/>
      <c r="D49" s="171"/>
      <c r="E49" s="171"/>
      <c r="F49" s="202"/>
      <c r="G49" s="171"/>
      <c r="H49" s="171"/>
    </row>
    <row r="50" spans="1:8" ht="12.75">
      <c r="A50" s="5"/>
      <c r="B50" s="168"/>
      <c r="C50" s="169"/>
      <c r="D50" s="171"/>
      <c r="E50" s="171"/>
      <c r="F50" s="202"/>
      <c r="G50" s="171"/>
      <c r="H50" s="171"/>
    </row>
    <row r="51" spans="1:8" ht="12.75">
      <c r="A51" s="5"/>
      <c r="B51" s="168"/>
      <c r="C51" s="169"/>
      <c r="D51" s="171"/>
      <c r="E51" s="171"/>
      <c r="F51" s="202"/>
      <c r="G51" s="171"/>
      <c r="H51" s="171"/>
    </row>
    <row r="52" spans="1:8" ht="12.75">
      <c r="A52" s="5"/>
      <c r="B52" s="168"/>
      <c r="C52" s="169"/>
      <c r="D52" s="171"/>
      <c r="E52" s="171"/>
      <c r="F52" s="202"/>
      <c r="G52" s="171"/>
      <c r="H52" s="171"/>
    </row>
    <row r="53" spans="1:8" ht="12.75">
      <c r="A53" s="5"/>
      <c r="B53" s="168"/>
      <c r="C53" s="169"/>
      <c r="D53" s="171"/>
      <c r="E53" s="171"/>
      <c r="F53" s="202"/>
      <c r="G53" s="171"/>
      <c r="H53" s="171"/>
    </row>
    <row r="54" spans="1:8" ht="12.75">
      <c r="A54" s="5"/>
      <c r="B54" s="168"/>
      <c r="C54" s="169"/>
      <c r="D54" s="171"/>
      <c r="E54" s="171"/>
      <c r="F54" s="202"/>
      <c r="G54" s="171"/>
      <c r="H54" s="171"/>
    </row>
    <row r="55" spans="1:8" ht="12.75">
      <c r="A55" s="5"/>
      <c r="B55" s="168"/>
      <c r="C55" s="169"/>
      <c r="D55" s="171"/>
      <c r="E55" s="171"/>
      <c r="F55" s="202"/>
      <c r="G55" s="171"/>
      <c r="H55" s="171"/>
    </row>
    <row r="56" spans="1:8" ht="12.75">
      <c r="A56" s="5"/>
      <c r="B56" s="168"/>
      <c r="C56" s="169"/>
      <c r="D56" s="171"/>
      <c r="E56" s="171"/>
      <c r="F56" s="202"/>
      <c r="G56" s="171"/>
      <c r="H56" s="171"/>
    </row>
    <row r="57" spans="1:8" ht="12.75">
      <c r="A57" s="5"/>
      <c r="B57" s="168"/>
      <c r="C57" s="169"/>
      <c r="D57" s="171"/>
      <c r="E57" s="171"/>
      <c r="F57" s="202"/>
      <c r="G57" s="171"/>
      <c r="H57" s="171"/>
    </row>
    <row r="58" spans="1:8" ht="12.75">
      <c r="A58" s="5"/>
      <c r="B58" s="168"/>
      <c r="C58" s="169"/>
      <c r="D58" s="171"/>
      <c r="E58" s="171"/>
      <c r="F58" s="202"/>
      <c r="G58" s="171"/>
      <c r="H58" s="171"/>
    </row>
    <row r="59" spans="1:8" ht="12.75">
      <c r="A59" s="5"/>
      <c r="B59" s="168"/>
      <c r="C59" s="169"/>
      <c r="D59" s="171"/>
      <c r="E59" s="171"/>
      <c r="F59" s="202"/>
      <c r="G59" s="171"/>
      <c r="H59" s="171"/>
    </row>
    <row r="60" spans="1:8" ht="12.75">
      <c r="A60" s="5"/>
      <c r="B60" s="168"/>
      <c r="C60" s="169"/>
      <c r="D60" s="171"/>
      <c r="E60" s="171"/>
      <c r="F60" s="202"/>
      <c r="G60" s="171"/>
      <c r="H60" s="171"/>
    </row>
    <row r="61" spans="1:8" ht="12.75">
      <c r="A61" s="5"/>
      <c r="B61" s="168"/>
      <c r="C61" s="169"/>
      <c r="D61" s="171"/>
      <c r="E61" s="171"/>
      <c r="F61" s="202"/>
      <c r="G61" s="171"/>
      <c r="H61" s="171"/>
    </row>
    <row r="62" spans="1:8" ht="12.75">
      <c r="A62" s="5"/>
      <c r="B62" s="168"/>
      <c r="C62" s="169"/>
      <c r="D62" s="171"/>
      <c r="E62" s="171"/>
      <c r="F62" s="202"/>
      <c r="G62" s="171"/>
      <c r="H62" s="171"/>
    </row>
    <row r="63" spans="1:8" ht="12.75">
      <c r="A63" s="5"/>
      <c r="B63" s="168"/>
      <c r="C63" s="169"/>
      <c r="D63" s="171"/>
      <c r="E63" s="171"/>
      <c r="F63" s="202"/>
      <c r="G63" s="171"/>
      <c r="H63" s="171"/>
    </row>
    <row r="64" spans="1:8" ht="12.75">
      <c r="A64" s="5"/>
      <c r="B64" s="168"/>
      <c r="C64" s="169"/>
      <c r="D64" s="171"/>
      <c r="E64" s="171"/>
      <c r="F64" s="202"/>
      <c r="G64" s="171"/>
      <c r="H64" s="171"/>
    </row>
    <row r="65" spans="1:8" ht="12.75">
      <c r="A65" s="5"/>
      <c r="B65" s="168"/>
      <c r="C65" s="169"/>
      <c r="D65" s="171"/>
      <c r="E65" s="171"/>
      <c r="F65" s="202"/>
      <c r="G65" s="171"/>
      <c r="H65" s="171"/>
    </row>
    <row r="66" spans="1:8" ht="12.75">
      <c r="A66" s="5"/>
      <c r="B66" s="168"/>
      <c r="C66" s="169"/>
      <c r="D66" s="171"/>
      <c r="E66" s="171"/>
      <c r="F66" s="202"/>
      <c r="G66" s="171"/>
      <c r="H66" s="171"/>
    </row>
    <row r="67" spans="1:8" ht="12.75">
      <c r="A67" s="5"/>
      <c r="B67" s="168"/>
      <c r="C67" s="169"/>
      <c r="D67" s="171"/>
      <c r="E67" s="171"/>
      <c r="F67" s="202"/>
      <c r="G67" s="171"/>
      <c r="H67" s="171"/>
    </row>
    <row r="68" spans="1:8" ht="12.75">
      <c r="A68" s="5"/>
      <c r="B68" s="168"/>
      <c r="C68" s="169"/>
      <c r="D68" s="171"/>
      <c r="E68" s="171"/>
      <c r="F68" s="202"/>
      <c r="G68" s="171"/>
      <c r="H68" s="171"/>
    </row>
    <row r="69" spans="1:8" ht="12.75">
      <c r="A69" s="5"/>
      <c r="B69" s="168"/>
      <c r="C69" s="169"/>
      <c r="D69" s="171"/>
      <c r="E69" s="171"/>
      <c r="F69" s="202"/>
      <c r="G69" s="171"/>
      <c r="H69" s="171"/>
    </row>
    <row r="70" spans="1:8" ht="12.75">
      <c r="A70" s="5"/>
      <c r="B70" s="168"/>
      <c r="C70" s="169"/>
      <c r="D70" s="171"/>
      <c r="E70" s="171"/>
      <c r="F70" s="202"/>
      <c r="G70" s="171"/>
      <c r="H70" s="171"/>
    </row>
    <row r="71" spans="1:8" ht="12.75">
      <c r="A71" s="5"/>
      <c r="B71" s="168"/>
      <c r="C71" s="169"/>
      <c r="D71" s="171"/>
      <c r="E71" s="171"/>
      <c r="F71" s="202"/>
      <c r="G71" s="171"/>
      <c r="H71" s="171"/>
    </row>
    <row r="72" spans="1:8" ht="12.75">
      <c r="A72" s="5"/>
      <c r="B72" s="168"/>
      <c r="C72" s="169"/>
      <c r="D72" s="171"/>
      <c r="E72" s="171"/>
      <c r="F72" s="202"/>
      <c r="G72" s="171"/>
      <c r="H72" s="171"/>
    </row>
    <row r="73" spans="1:8" ht="12.75">
      <c r="A73" s="5"/>
      <c r="B73" s="168"/>
      <c r="C73" s="169"/>
      <c r="D73" s="171"/>
      <c r="E73" s="171"/>
      <c r="F73" s="202"/>
      <c r="G73" s="171"/>
      <c r="H73" s="171"/>
    </row>
    <row r="74" spans="1:8" ht="12.75">
      <c r="A74" s="5"/>
      <c r="B74" s="168"/>
      <c r="C74" s="169"/>
      <c r="D74" s="171"/>
      <c r="E74" s="171"/>
      <c r="F74" s="202"/>
      <c r="G74" s="171"/>
      <c r="H74" s="171"/>
    </row>
    <row r="75" spans="1:8" ht="12.75">
      <c r="A75" s="5"/>
      <c r="B75" s="168"/>
      <c r="C75" s="169"/>
      <c r="D75" s="171"/>
      <c r="E75" s="171"/>
      <c r="F75" s="202"/>
      <c r="G75" s="171"/>
      <c r="H75" s="171"/>
    </row>
    <row r="76" spans="1:8" ht="12.75">
      <c r="A76" s="5"/>
      <c r="B76" s="168"/>
      <c r="C76" s="169"/>
      <c r="D76" s="171"/>
      <c r="E76" s="171"/>
      <c r="F76" s="202"/>
      <c r="G76" s="171"/>
      <c r="H76" s="171"/>
    </row>
    <row r="77" spans="1:8" ht="12.75">
      <c r="A77" s="5"/>
      <c r="B77" s="168"/>
      <c r="C77" s="169"/>
      <c r="D77" s="171"/>
      <c r="E77" s="171"/>
      <c r="F77" s="202"/>
      <c r="G77" s="171"/>
      <c r="H77" s="171"/>
    </row>
    <row r="78" spans="1:8" ht="12.75">
      <c r="A78" s="5"/>
      <c r="B78" s="168"/>
      <c r="C78" s="169"/>
      <c r="D78" s="171"/>
      <c r="E78" s="171"/>
      <c r="F78" s="202"/>
      <c r="G78" s="171"/>
      <c r="H78" s="171"/>
    </row>
    <row r="79" spans="1:8" ht="12.75">
      <c r="A79" s="5"/>
      <c r="B79" s="168"/>
      <c r="C79" s="169"/>
      <c r="D79" s="171"/>
      <c r="E79" s="171"/>
      <c r="F79" s="202"/>
      <c r="G79" s="171"/>
      <c r="H79" s="171"/>
    </row>
    <row r="80" spans="1:8" ht="12.75">
      <c r="A80" s="5"/>
      <c r="B80" s="168"/>
      <c r="C80" s="169"/>
      <c r="D80" s="171"/>
      <c r="E80" s="171"/>
      <c r="F80" s="202"/>
      <c r="G80" s="171"/>
      <c r="H80" s="171"/>
    </row>
    <row r="81" spans="1:8" ht="12.75">
      <c r="A81" s="5"/>
      <c r="B81" s="168"/>
      <c r="C81" s="169"/>
      <c r="D81" s="171"/>
      <c r="E81" s="171"/>
      <c r="F81" s="202"/>
      <c r="G81" s="171"/>
      <c r="H81" s="171"/>
    </row>
    <row r="82" spans="1:8" ht="12.75">
      <c r="A82" s="5"/>
      <c r="B82" s="168"/>
      <c r="C82" s="169"/>
      <c r="D82" s="171"/>
      <c r="E82" s="171"/>
      <c r="F82" s="202"/>
      <c r="G82" s="171"/>
      <c r="H82" s="171"/>
    </row>
    <row r="83" spans="1:8" ht="12.75">
      <c r="A83" s="5"/>
      <c r="B83" s="168"/>
      <c r="C83" s="169"/>
      <c r="D83" s="171"/>
      <c r="E83" s="171"/>
      <c r="F83" s="202"/>
      <c r="G83" s="171"/>
      <c r="H83" s="171"/>
    </row>
    <row r="84" spans="1:8" ht="12.75">
      <c r="A84" s="5"/>
      <c r="B84" s="168"/>
      <c r="C84" s="169"/>
      <c r="D84" s="171"/>
      <c r="E84" s="171"/>
      <c r="F84" s="202"/>
      <c r="G84" s="171"/>
      <c r="H84" s="171"/>
    </row>
    <row r="85" spans="1:8" ht="12.75">
      <c r="A85" s="5"/>
      <c r="B85" s="168"/>
      <c r="C85" s="169"/>
      <c r="D85" s="171"/>
      <c r="E85" s="171"/>
      <c r="F85" s="202"/>
      <c r="G85" s="171"/>
      <c r="H85" s="171"/>
    </row>
    <row r="86" spans="1:8" ht="12.75">
      <c r="A86" s="5"/>
      <c r="B86" s="168"/>
      <c r="C86" s="169"/>
      <c r="D86" s="171"/>
      <c r="E86" s="171"/>
      <c r="F86" s="202"/>
      <c r="G86" s="171"/>
      <c r="H86" s="171"/>
    </row>
    <row r="87" spans="1:8" ht="12.75">
      <c r="A87" s="5"/>
      <c r="B87" s="168"/>
      <c r="C87" s="169"/>
      <c r="D87" s="171"/>
      <c r="E87" s="171"/>
      <c r="F87" s="202"/>
      <c r="G87" s="171"/>
      <c r="H87" s="171"/>
    </row>
    <row r="88" spans="1:8" ht="12.75">
      <c r="A88" s="5"/>
      <c r="B88" s="168"/>
      <c r="C88" s="169"/>
      <c r="D88" s="171"/>
      <c r="E88" s="171"/>
      <c r="F88" s="202"/>
      <c r="G88" s="171"/>
      <c r="H88" s="171"/>
    </row>
    <row r="89" spans="1:8" ht="12.75">
      <c r="A89" s="5"/>
      <c r="B89" s="168"/>
      <c r="C89" s="169"/>
      <c r="D89" s="171"/>
      <c r="E89" s="171"/>
      <c r="F89" s="202"/>
      <c r="G89" s="171"/>
      <c r="H89" s="171"/>
    </row>
    <row r="90" spans="1:8" ht="12.75">
      <c r="A90" s="5"/>
      <c r="B90" s="168"/>
      <c r="C90" s="169"/>
      <c r="D90" s="171"/>
      <c r="E90" s="171"/>
      <c r="F90" s="202"/>
      <c r="G90" s="171"/>
      <c r="H90" s="171"/>
    </row>
    <row r="91" spans="1:8" ht="12.75">
      <c r="A91" s="5"/>
      <c r="B91" s="168"/>
      <c r="C91" s="169"/>
      <c r="D91" s="171"/>
      <c r="E91" s="171"/>
      <c r="F91" s="202"/>
      <c r="G91" s="171"/>
      <c r="H91" s="171"/>
    </row>
    <row r="92" spans="1:8" ht="12.75">
      <c r="A92" s="5"/>
      <c r="B92" s="168"/>
      <c r="C92" s="169"/>
      <c r="D92" s="171"/>
      <c r="E92" s="171"/>
      <c r="F92" s="202"/>
      <c r="G92" s="171"/>
      <c r="H92" s="171"/>
    </row>
    <row r="93" spans="1:8" ht="12.75">
      <c r="A93" s="5"/>
      <c r="B93" s="168"/>
      <c r="C93" s="169"/>
      <c r="D93" s="171"/>
      <c r="E93" s="171"/>
      <c r="F93" s="202"/>
      <c r="G93" s="171"/>
      <c r="H93" s="171"/>
    </row>
    <row r="94" spans="1:8" ht="12.75">
      <c r="A94" s="5"/>
      <c r="B94" s="168"/>
      <c r="C94" s="169"/>
      <c r="D94" s="171"/>
      <c r="E94" s="171"/>
      <c r="F94" s="202"/>
      <c r="G94" s="171"/>
      <c r="H94" s="171"/>
    </row>
    <row r="95" spans="1:8" ht="12.75">
      <c r="A95" s="5"/>
      <c r="B95" s="168"/>
      <c r="C95" s="169"/>
      <c r="D95" s="171"/>
      <c r="E95" s="171"/>
      <c r="F95" s="202"/>
      <c r="G95" s="171"/>
      <c r="H95" s="171"/>
    </row>
    <row r="96" spans="1:8" ht="12.75">
      <c r="A96" s="5"/>
      <c r="B96" s="168"/>
      <c r="C96" s="169"/>
      <c r="D96" s="171"/>
      <c r="E96" s="171"/>
      <c r="F96" s="202"/>
      <c r="G96" s="171"/>
      <c r="H96" s="171"/>
    </row>
    <row r="97" spans="1:8" ht="12.75">
      <c r="A97" s="5"/>
      <c r="B97" s="168"/>
      <c r="C97" s="169"/>
      <c r="D97" s="171"/>
      <c r="E97" s="171"/>
      <c r="F97" s="202"/>
      <c r="G97" s="171"/>
      <c r="H97" s="171"/>
    </row>
    <row r="98" spans="1:8" ht="12.75">
      <c r="A98" s="5"/>
      <c r="B98" s="168"/>
      <c r="C98" s="169"/>
      <c r="D98" s="171"/>
      <c r="E98" s="171"/>
      <c r="F98" s="202"/>
      <c r="G98" s="171"/>
      <c r="H98" s="171"/>
    </row>
    <row r="99" spans="1:8" ht="12.75">
      <c r="A99" s="5"/>
      <c r="B99" s="168"/>
      <c r="C99" s="169"/>
      <c r="D99" s="171"/>
      <c r="E99" s="171"/>
      <c r="F99" s="202"/>
      <c r="G99" s="171"/>
      <c r="H99" s="171"/>
    </row>
    <row r="100" spans="1:8" ht="12.75">
      <c r="A100" s="5"/>
      <c r="B100" s="168"/>
      <c r="C100" s="169"/>
      <c r="D100" s="171"/>
      <c r="E100" s="171"/>
      <c r="F100" s="202"/>
      <c r="G100" s="171"/>
      <c r="H100" s="171"/>
    </row>
    <row r="101" spans="1:8" ht="12.75">
      <c r="A101" s="5"/>
      <c r="B101" s="168"/>
      <c r="C101" s="169"/>
      <c r="D101" s="171"/>
      <c r="E101" s="171"/>
      <c r="F101" s="202"/>
      <c r="G101" s="171"/>
      <c r="H101" s="171"/>
    </row>
    <row r="102" spans="1:8" ht="12.75">
      <c r="A102" s="5"/>
      <c r="B102" s="168"/>
      <c r="C102" s="169"/>
      <c r="D102" s="171"/>
      <c r="E102" s="171"/>
      <c r="F102" s="202"/>
      <c r="G102" s="171"/>
      <c r="H102" s="171"/>
    </row>
    <row r="103" spans="1:8" ht="12.75">
      <c r="A103" s="5"/>
      <c r="B103" s="168"/>
      <c r="C103" s="169"/>
      <c r="D103" s="171"/>
      <c r="E103" s="171"/>
      <c r="F103" s="202"/>
      <c r="G103" s="171"/>
      <c r="H103" s="171"/>
    </row>
    <row r="104" spans="1:8" ht="12.75">
      <c r="A104" s="5"/>
      <c r="B104" s="168"/>
      <c r="C104" s="169"/>
      <c r="D104" s="171"/>
      <c r="E104" s="171"/>
      <c r="F104" s="202"/>
      <c r="G104" s="171"/>
      <c r="H104" s="171"/>
    </row>
    <row r="105" spans="1:8" ht="12.75">
      <c r="A105" s="5"/>
      <c r="B105" s="168"/>
      <c r="C105" s="169"/>
      <c r="D105" s="171"/>
      <c r="E105" s="171"/>
      <c r="F105" s="202"/>
      <c r="G105" s="171"/>
      <c r="H105" s="171"/>
    </row>
    <row r="106" spans="1:8" ht="12.75">
      <c r="A106" s="5"/>
      <c r="B106" s="168"/>
      <c r="C106" s="169"/>
      <c r="D106" s="171"/>
      <c r="E106" s="171"/>
      <c r="F106" s="202"/>
      <c r="G106" s="171"/>
      <c r="H106" s="171"/>
    </row>
    <row r="107" spans="1:8" ht="12.75">
      <c r="A107" s="5"/>
      <c r="B107" s="168"/>
      <c r="C107" s="169"/>
      <c r="D107" s="171"/>
      <c r="E107" s="171"/>
      <c r="F107" s="202"/>
      <c r="G107" s="171"/>
      <c r="H107" s="171"/>
    </row>
    <row r="108" spans="1:8" ht="12.75">
      <c r="A108" s="5"/>
      <c r="B108" s="168"/>
      <c r="C108" s="169"/>
      <c r="D108" s="171"/>
      <c r="E108" s="171"/>
      <c r="F108" s="202"/>
      <c r="G108" s="171"/>
      <c r="H108" s="171"/>
    </row>
    <row r="109" spans="1:8" ht="12.75">
      <c r="A109" s="5"/>
      <c r="B109" s="168"/>
      <c r="C109" s="169"/>
      <c r="D109" s="171"/>
      <c r="E109" s="171"/>
      <c r="F109" s="202"/>
      <c r="G109" s="171"/>
      <c r="H109" s="171"/>
    </row>
    <row r="110" spans="1:8" ht="12.75">
      <c r="A110" s="5"/>
      <c r="B110" s="168"/>
      <c r="C110" s="169"/>
      <c r="D110" s="171"/>
      <c r="E110" s="171"/>
      <c r="F110" s="202"/>
      <c r="G110" s="171"/>
      <c r="H110" s="171"/>
    </row>
    <row r="111" spans="1:8" ht="12.75">
      <c r="A111" s="5"/>
      <c r="B111" s="168"/>
      <c r="C111" s="169"/>
      <c r="D111" s="171"/>
      <c r="E111" s="171"/>
      <c r="F111" s="202"/>
      <c r="G111" s="171"/>
      <c r="H111" s="171"/>
    </row>
    <row r="112" spans="1:8" ht="12.75">
      <c r="A112" s="5"/>
      <c r="B112" s="168"/>
      <c r="C112" s="169"/>
      <c r="D112" s="171"/>
      <c r="E112" s="171"/>
      <c r="F112" s="202"/>
      <c r="G112" s="171"/>
      <c r="H112" s="171"/>
    </row>
    <row r="113" spans="1:8" ht="12.75">
      <c r="A113" s="5"/>
      <c r="B113" s="168"/>
      <c r="C113" s="169"/>
      <c r="D113" s="171"/>
      <c r="E113" s="171"/>
      <c r="F113" s="202"/>
      <c r="G113" s="171"/>
      <c r="H113" s="171"/>
    </row>
    <row r="114" spans="1:8" ht="12.75">
      <c r="A114" s="5"/>
      <c r="B114" s="168"/>
      <c r="C114" s="169"/>
      <c r="D114" s="171"/>
      <c r="E114" s="171"/>
      <c r="F114" s="202"/>
      <c r="G114" s="171"/>
      <c r="H114" s="171"/>
    </row>
    <row r="115" spans="1:8" ht="12.75">
      <c r="A115" s="5"/>
      <c r="B115" s="168"/>
      <c r="C115" s="169"/>
      <c r="D115" s="171"/>
      <c r="E115" s="171"/>
      <c r="F115" s="202"/>
      <c r="G115" s="171"/>
      <c r="H115" s="171"/>
    </row>
    <row r="116" spans="1:8" ht="12.75">
      <c r="A116" s="5"/>
      <c r="B116" s="168"/>
      <c r="C116" s="169"/>
      <c r="D116" s="171"/>
      <c r="E116" s="171"/>
      <c r="F116" s="202"/>
      <c r="G116" s="171"/>
      <c r="H116" s="171"/>
    </row>
    <row r="117" spans="1:8" ht="12.75">
      <c r="A117" s="5"/>
      <c r="B117" s="168"/>
      <c r="C117" s="169"/>
      <c r="D117" s="171"/>
      <c r="E117" s="171"/>
      <c r="F117" s="202"/>
      <c r="G117" s="171"/>
      <c r="H117" s="171"/>
    </row>
    <row r="118" spans="1:8" ht="12.75">
      <c r="A118" s="5"/>
      <c r="B118" s="168"/>
      <c r="C118" s="169"/>
      <c r="D118" s="171"/>
      <c r="E118" s="171"/>
      <c r="F118" s="202"/>
      <c r="G118" s="171"/>
      <c r="H118" s="171"/>
    </row>
    <row r="119" spans="1:8" ht="12.75">
      <c r="A119" s="5"/>
      <c r="B119" s="168"/>
      <c r="C119" s="169"/>
      <c r="D119" s="171"/>
      <c r="E119" s="171"/>
      <c r="F119" s="202"/>
      <c r="G119" s="171"/>
      <c r="H119" s="171"/>
    </row>
    <row r="120" spans="1:8" ht="12.75">
      <c r="A120" s="5"/>
      <c r="B120" s="168"/>
      <c r="C120" s="169"/>
      <c r="D120" s="171"/>
      <c r="E120" s="171"/>
      <c r="F120" s="202"/>
      <c r="G120" s="171"/>
      <c r="H120" s="171"/>
    </row>
    <row r="121" spans="1:8" ht="12.75">
      <c r="A121" s="5"/>
      <c r="B121" s="168"/>
      <c r="C121" s="169"/>
      <c r="D121" s="171"/>
      <c r="E121" s="171"/>
      <c r="F121" s="202"/>
      <c r="G121" s="171"/>
      <c r="H121" s="171"/>
    </row>
    <row r="122" spans="1:8" ht="12.75">
      <c r="A122" s="5"/>
      <c r="B122" s="168"/>
      <c r="C122" s="169"/>
      <c r="D122" s="171"/>
      <c r="E122" s="171"/>
      <c r="F122" s="202"/>
      <c r="G122" s="171"/>
      <c r="H122" s="171"/>
    </row>
    <row r="123" spans="1:8" ht="12.75">
      <c r="A123" s="5"/>
      <c r="B123" s="168"/>
      <c r="C123" s="169"/>
      <c r="D123" s="171"/>
      <c r="E123" s="171"/>
      <c r="F123" s="202"/>
      <c r="G123" s="171"/>
      <c r="H123" s="171"/>
    </row>
    <row r="124" spans="1:8" ht="12.75">
      <c r="A124" s="5"/>
      <c r="B124" s="168"/>
      <c r="C124" s="169"/>
      <c r="D124" s="171"/>
      <c r="E124" s="171"/>
      <c r="F124" s="202"/>
      <c r="G124" s="171"/>
      <c r="H124" s="171"/>
    </row>
    <row r="125" spans="1:8" ht="12.75">
      <c r="A125" s="5"/>
      <c r="B125" s="168"/>
      <c r="C125" s="169"/>
      <c r="D125" s="171"/>
      <c r="E125" s="171"/>
      <c r="F125" s="202"/>
      <c r="G125" s="171"/>
      <c r="H125" s="171"/>
    </row>
    <row r="126" spans="1:8" ht="12.75">
      <c r="A126" s="5"/>
      <c r="B126" s="168"/>
      <c r="C126" s="169"/>
      <c r="D126" s="171"/>
      <c r="E126" s="171"/>
      <c r="F126" s="202"/>
      <c r="G126" s="171"/>
      <c r="H126" s="171"/>
    </row>
    <row r="127" spans="1:8" ht="12.75">
      <c r="A127" s="5"/>
      <c r="B127" s="168"/>
      <c r="C127" s="169"/>
      <c r="D127" s="171"/>
      <c r="E127" s="171"/>
      <c r="F127" s="202"/>
      <c r="G127" s="171"/>
      <c r="H127" s="171"/>
    </row>
    <row r="128" spans="1:8" ht="12.75">
      <c r="A128" s="5"/>
      <c r="B128" s="168"/>
      <c r="C128" s="169"/>
      <c r="D128" s="171"/>
      <c r="E128" s="171"/>
      <c r="F128" s="202"/>
      <c r="G128" s="171"/>
      <c r="H128" s="171"/>
    </row>
    <row r="129" spans="1:8" ht="12.75">
      <c r="A129" s="5"/>
      <c r="B129" s="168"/>
      <c r="C129" s="169"/>
      <c r="D129" s="171"/>
      <c r="E129" s="171"/>
      <c r="F129" s="202"/>
      <c r="G129" s="171"/>
      <c r="H129" s="171"/>
    </row>
    <row r="130" spans="1:8" ht="12.75">
      <c r="A130" s="5"/>
      <c r="B130" s="168"/>
      <c r="C130" s="169"/>
      <c r="D130" s="171"/>
      <c r="E130" s="171"/>
      <c r="F130" s="202"/>
      <c r="G130" s="171"/>
      <c r="H130" s="171"/>
    </row>
    <row r="131" spans="1:8" ht="12.75">
      <c r="A131" s="5"/>
      <c r="B131" s="168"/>
      <c r="C131" s="169"/>
      <c r="D131" s="171"/>
      <c r="E131" s="171"/>
      <c r="F131" s="202"/>
      <c r="G131" s="171"/>
      <c r="H131" s="171"/>
    </row>
    <row r="132" spans="1:8" ht="12.75">
      <c r="A132" s="5"/>
      <c r="B132" s="168"/>
      <c r="C132" s="169"/>
      <c r="D132" s="171"/>
      <c r="E132" s="171"/>
      <c r="F132" s="202"/>
      <c r="G132" s="171"/>
      <c r="H132" s="171"/>
    </row>
    <row r="133" spans="1:8" ht="12.75">
      <c r="A133" s="5"/>
      <c r="B133" s="168"/>
      <c r="C133" s="169"/>
      <c r="D133" s="171"/>
      <c r="E133" s="171"/>
      <c r="F133" s="202"/>
      <c r="G133" s="171"/>
      <c r="H133" s="171"/>
    </row>
    <row r="134" spans="1:8" ht="12.75">
      <c r="A134" s="5"/>
      <c r="B134" s="168"/>
      <c r="C134" s="169"/>
      <c r="D134" s="171"/>
      <c r="E134" s="171"/>
      <c r="F134" s="202"/>
      <c r="G134" s="171"/>
      <c r="H134" s="171"/>
    </row>
    <row r="135" spans="1:8" ht="12.75">
      <c r="A135" s="5"/>
      <c r="B135" s="168"/>
      <c r="C135" s="169"/>
      <c r="D135" s="171"/>
      <c r="E135" s="171"/>
      <c r="F135" s="202"/>
      <c r="G135" s="171"/>
      <c r="H135" s="171"/>
    </row>
    <row r="136" spans="1:8" ht="12.75">
      <c r="A136" s="5"/>
      <c r="B136" s="168"/>
      <c r="C136" s="169"/>
      <c r="D136" s="171"/>
      <c r="E136" s="171"/>
      <c r="F136" s="202"/>
      <c r="G136" s="171"/>
      <c r="H136" s="171"/>
    </row>
    <row r="137" spans="1:8" ht="12.75">
      <c r="A137" s="23"/>
      <c r="B137" s="172"/>
      <c r="D137" s="173"/>
      <c r="E137" s="173"/>
      <c r="F137" s="203"/>
      <c r="G137" s="173"/>
      <c r="H137" s="173"/>
    </row>
    <row r="138" spans="1:8" ht="12.75">
      <c r="A138" s="23"/>
      <c r="B138" s="172"/>
      <c r="D138" s="173"/>
      <c r="E138" s="173"/>
      <c r="F138" s="203"/>
      <c r="G138" s="173"/>
      <c r="H138" s="173"/>
    </row>
    <row r="139" spans="1:8" ht="12.75">
      <c r="A139" s="23"/>
      <c r="B139" s="172"/>
      <c r="D139" s="173"/>
      <c r="E139" s="173"/>
      <c r="F139" s="203"/>
      <c r="G139" s="173"/>
      <c r="H139" s="173"/>
    </row>
    <row r="140" spans="1:8" ht="12.75">
      <c r="A140" s="23"/>
      <c r="B140" s="172"/>
      <c r="D140" s="173"/>
      <c r="E140" s="173"/>
      <c r="F140" s="203"/>
      <c r="G140" s="173"/>
      <c r="H140" s="173"/>
    </row>
    <row r="141" spans="1:8" ht="12.75">
      <c r="A141" s="23"/>
      <c r="B141" s="172"/>
      <c r="D141" s="173"/>
      <c r="E141" s="173"/>
      <c r="F141" s="203"/>
      <c r="G141" s="173"/>
      <c r="H141" s="173"/>
    </row>
    <row r="142" spans="1:8" ht="12.75">
      <c r="A142" s="23"/>
      <c r="B142" s="172"/>
      <c r="D142" s="173"/>
      <c r="E142" s="173"/>
      <c r="F142" s="203"/>
      <c r="G142" s="173"/>
      <c r="H142" s="173"/>
    </row>
    <row r="143" spans="1:8" ht="12.75">
      <c r="A143" s="23"/>
      <c r="B143" s="172"/>
      <c r="D143" s="173"/>
      <c r="E143" s="173"/>
      <c r="F143" s="203"/>
      <c r="G143" s="173"/>
      <c r="H143" s="173"/>
    </row>
    <row r="144" spans="1:8" ht="12.75">
      <c r="A144" s="23"/>
      <c r="B144" s="172"/>
      <c r="D144" s="173"/>
      <c r="E144" s="173"/>
      <c r="F144" s="203"/>
      <c r="G144" s="173"/>
      <c r="H144" s="173"/>
    </row>
    <row r="145" spans="1:8" ht="12.75">
      <c r="A145" s="23"/>
      <c r="B145" s="172"/>
      <c r="D145" s="173"/>
      <c r="E145" s="173"/>
      <c r="F145" s="203"/>
      <c r="G145" s="173"/>
      <c r="H145" s="173"/>
    </row>
    <row r="146" spans="1:8" ht="12.75">
      <c r="A146" s="23"/>
      <c r="B146" s="172"/>
      <c r="D146" s="173"/>
      <c r="E146" s="173"/>
      <c r="F146" s="203"/>
      <c r="G146" s="173"/>
      <c r="H146" s="173"/>
    </row>
    <row r="147" spans="1:8" ht="12.75">
      <c r="A147" s="23"/>
      <c r="B147" s="172"/>
      <c r="D147" s="173"/>
      <c r="E147" s="173"/>
      <c r="F147" s="203"/>
      <c r="G147" s="173"/>
      <c r="H147" s="173"/>
    </row>
    <row r="148" spans="1:8" ht="12.75">
      <c r="A148" s="23"/>
      <c r="B148" s="172"/>
      <c r="D148" s="173"/>
      <c r="E148" s="173"/>
      <c r="F148" s="203"/>
      <c r="G148" s="173"/>
      <c r="H148" s="173"/>
    </row>
  </sheetData>
  <sheetProtection password="CAF5" sheet="1" formatCells="0" formatColumns="0" formatRows="0"/>
  <printOptions/>
  <pageMargins left="0.7875" right="0.7875" top="0.8861111111111111" bottom="1.0527777777777778" header="0.5118055555555555" footer="0.7875"/>
  <pageSetup horizontalDpi="300" verticalDpi="300" orientation="portrait" paperSize="9" scale="92" r:id="rId1"/>
  <headerFooter alignWithMargins="0">
    <oddFooter>&amp;C&amp;"Times New Roman,Navadno"&amp;12Stran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Suzana Ogorevc</dc:creator>
  <cp:keywords/>
  <dc:description/>
  <cp:lastModifiedBy>Vilma Zupančič</cp:lastModifiedBy>
  <cp:lastPrinted>2017-05-30T07:50:38Z</cp:lastPrinted>
  <dcterms:created xsi:type="dcterms:W3CDTF">2017-05-30T09:07:24Z</dcterms:created>
  <dcterms:modified xsi:type="dcterms:W3CDTF">2017-05-30T13:06:54Z</dcterms:modified>
  <cp:category/>
  <cp:version/>
  <cp:contentType/>
  <cp:contentStatus/>
</cp:coreProperties>
</file>