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180" windowWidth="9570" windowHeight="11640" activeTab="1"/>
  </bookViews>
  <sheets>
    <sheet name="Uvod" sheetId="1" r:id="rId1"/>
    <sheet name="POPIS" sheetId="2" r:id="rId2"/>
  </sheets>
  <definedNames/>
  <calcPr fullCalcOnLoad="1"/>
</workbook>
</file>

<file path=xl/sharedStrings.xml><?xml version="1.0" encoding="utf-8"?>
<sst xmlns="http://schemas.openxmlformats.org/spreadsheetml/2006/main" count="408" uniqueCount="244">
  <si>
    <r>
      <t>m</t>
    </r>
    <r>
      <rPr>
        <vertAlign val="superscript"/>
        <sz val="10"/>
        <rFont val="Arial"/>
        <family val="2"/>
      </rPr>
      <t>2</t>
    </r>
  </si>
  <si>
    <t>1.01</t>
  </si>
  <si>
    <t>opis postavke</t>
  </si>
  <si>
    <t>cena/enoto</t>
  </si>
  <si>
    <t>cena</t>
  </si>
  <si>
    <t>enota</t>
  </si>
  <si>
    <t>1. PREDDELA</t>
  </si>
  <si>
    <t>količina</t>
  </si>
  <si>
    <r>
      <t>m</t>
    </r>
    <r>
      <rPr>
        <vertAlign val="superscript"/>
        <sz val="10"/>
        <rFont val="Arial"/>
        <family val="2"/>
      </rPr>
      <t>1</t>
    </r>
  </si>
  <si>
    <t>2. ZEMELJSKA DELA</t>
  </si>
  <si>
    <t>2.03</t>
  </si>
  <si>
    <r>
      <t>m</t>
    </r>
    <r>
      <rPr>
        <vertAlign val="superscript"/>
        <sz val="10"/>
        <rFont val="Arial"/>
        <family val="2"/>
      </rPr>
      <t>3</t>
    </r>
  </si>
  <si>
    <t>2.04</t>
  </si>
  <si>
    <t>SKUPAJ</t>
  </si>
  <si>
    <t>zap. št.</t>
  </si>
  <si>
    <t>3.03</t>
  </si>
  <si>
    <t>km</t>
  </si>
  <si>
    <t>Predračun z rekapitulacijo stroškov</t>
  </si>
  <si>
    <t>3. ZGORNJI USTROJ</t>
  </si>
  <si>
    <t>Rezanje asfaltne plasti s talno diamantno žago, debele 6 do 10 cm</t>
  </si>
  <si>
    <t>1.02</t>
  </si>
  <si>
    <t>1.03</t>
  </si>
  <si>
    <t>1.06</t>
  </si>
  <si>
    <t>kos</t>
  </si>
  <si>
    <t>ocena</t>
  </si>
  <si>
    <t>2.01</t>
  </si>
  <si>
    <t>3.04</t>
  </si>
  <si>
    <t>4.02</t>
  </si>
  <si>
    <t>1.05</t>
  </si>
  <si>
    <t>2.02</t>
  </si>
  <si>
    <t>2.06</t>
  </si>
  <si>
    <t>Ureditev planuma temeljnih tal na mestu širokega izkopa (valjanje z valjarjem)</t>
  </si>
  <si>
    <t>4. ODVODNJAVANJE</t>
  </si>
  <si>
    <t>4.04</t>
  </si>
  <si>
    <t>Postavitev in zavarovanje prečnih profilov.</t>
  </si>
  <si>
    <t>1.07</t>
  </si>
  <si>
    <t>1.08</t>
  </si>
  <si>
    <t>Zakoličba trase obstoječega TK voda.</t>
  </si>
  <si>
    <t>Zakoličba trase obstoječega vodovoda.</t>
  </si>
  <si>
    <t>4.05</t>
  </si>
  <si>
    <t>4.07</t>
  </si>
  <si>
    <t>2.07</t>
  </si>
  <si>
    <t>2.08</t>
  </si>
  <si>
    <t>Zakoličba trase obstoječega elektro voda.</t>
  </si>
  <si>
    <t xml:space="preserve">Dodatek za ročni izkop v območju obstoječih komunalnih vodov (ocenjena količina). </t>
  </si>
  <si>
    <t>4.08</t>
  </si>
  <si>
    <t>1.04</t>
  </si>
  <si>
    <t>2.05</t>
  </si>
  <si>
    <t>3.01</t>
  </si>
  <si>
    <t>3.02</t>
  </si>
  <si>
    <t>3.05</t>
  </si>
  <si>
    <t>4.03</t>
  </si>
  <si>
    <t>REKAPITULACIJA</t>
  </si>
  <si>
    <t>Dodatek za izdelavo asfaltnih muld š=0.50m.</t>
  </si>
  <si>
    <t xml:space="preserve">Projektantski nadzor. </t>
  </si>
  <si>
    <t>ur</t>
  </si>
  <si>
    <t xml:space="preserve">Bagerski izkop gradbene jame - jarka v težki zemljini in mehki kamnini - material II do III kategorije (poglobitev širokega izkopa za vgradnjo drenaže in kanalizacije). </t>
  </si>
  <si>
    <t>5.01</t>
  </si>
  <si>
    <t>4.13</t>
  </si>
  <si>
    <t>4.14</t>
  </si>
  <si>
    <t>opomba</t>
  </si>
  <si>
    <t>komplet pri cesti  - nahaja se samo v območju menjave vozišča</t>
  </si>
  <si>
    <t>komplet (preplastitev+menjava) zajeto pri  cesti</t>
  </si>
  <si>
    <t>komplet (preplastitev+menjava) je zajeto pri cesti (če bi preplastili, nebi bilo rezanja, bilo bi pa struženje). Struženje ni potrebno, zato smo celotno postavko dali k cesti</t>
  </si>
  <si>
    <t>samo na območju zamenjave vozišča</t>
  </si>
  <si>
    <t>Široki izkop v težki zemljini in mehki kamnini - material II do III kategorije.</t>
  </si>
  <si>
    <t>1.10</t>
  </si>
  <si>
    <t>1.11</t>
  </si>
  <si>
    <t>1.12</t>
  </si>
  <si>
    <t>1.15</t>
  </si>
  <si>
    <t>1.16</t>
  </si>
  <si>
    <t>5.02</t>
  </si>
  <si>
    <t>5.03</t>
  </si>
  <si>
    <t>komplet (preplastitev+menjava) je zajeto pri cesti - občina bi morala tudi zaradi preplastitve izvesti zakoličbo</t>
  </si>
  <si>
    <t xml:space="preserve">Organizacija in priprava gradbišča. </t>
  </si>
  <si>
    <t>2.09</t>
  </si>
  <si>
    <t xml:space="preserve">Nabava in vgradnja drenažne cevi D 15 vključno z betonsko posteljico iz betona C 12/15 (0.1 m3/m1) in obsipom z drenažnim zasipom (0.15 m3/m1).  </t>
  </si>
  <si>
    <t xml:space="preserve">Nabava in vgradnja DK 25 drenažno kanalizacijskih cevi vključno z betonsko posteljico iz betona C 12/15 (0.1 m3/m1) in obsipom z drenažnim zasipom (0.15 m3/m1).  </t>
  </si>
  <si>
    <t>4.06</t>
  </si>
  <si>
    <t>4.01</t>
  </si>
  <si>
    <t>4.09</t>
  </si>
  <si>
    <t>4.10</t>
  </si>
  <si>
    <t>4.11</t>
  </si>
  <si>
    <t>4.12</t>
  </si>
  <si>
    <t>4.15</t>
  </si>
  <si>
    <t>4.16</t>
  </si>
  <si>
    <t>4.17</t>
  </si>
  <si>
    <t>4.18</t>
  </si>
  <si>
    <t>4.19</t>
  </si>
  <si>
    <t>4.20</t>
  </si>
  <si>
    <t xml:space="preserve">Premaz stika stari novi asfalt z bitumensko emulzijo. </t>
  </si>
  <si>
    <t>3.06</t>
  </si>
  <si>
    <t>6.01</t>
  </si>
  <si>
    <t>6.02</t>
  </si>
  <si>
    <t>6.03</t>
  </si>
  <si>
    <t>6.04</t>
  </si>
  <si>
    <t>6.05</t>
  </si>
  <si>
    <t>6.06</t>
  </si>
  <si>
    <t xml:space="preserve">Nakladanje izkopanega materiala II. in III. kategorije, prevoz na deponijo na razdaliji 10 - 15km ter razprostiranje na deponiji vključno s plačilom takse - obračun materiala v raščenem stanju. </t>
  </si>
  <si>
    <t>Obnova in zavarovanje zakoličbe osi trase javne ceste v gričevnatem terenu vključno z izdelavo zapisnika.</t>
  </si>
  <si>
    <t>Zakoličba detajlnih točk uvozov, robnikov …. Vključno z izdelavo zapisnika.</t>
  </si>
  <si>
    <t xml:space="preserve">Rušenje betonskih tlakovanih povoznih površin z odvozom materiala v deponijo in plačilom takse. </t>
  </si>
  <si>
    <t xml:space="preserve">Čiščenje terena - sekanje gostega grmovja debeline do 15cm z ruvanjem korenin ter deponiranjem vej in korenin na deponiji. </t>
  </si>
  <si>
    <t>Rušenje obstoječih betonskih kanalizacijskih cevi in cevnih prepustov premera 20-50cm.</t>
  </si>
  <si>
    <t>Signalizacija gradbišča s prometno opremo in zavarovanje gradbišča vključno z postavitvijo delne zapore prometa v času izvajanja del ter izdelavo elaborata cestne zapore.</t>
  </si>
  <si>
    <t xml:space="preserve">Odstranitev - rušitev asfaltne plasti v debelini 6 do 10 cm (rezkanje ali rušenje) z odvozom v deponijo in plačilom takse. </t>
  </si>
  <si>
    <t xml:space="preserve">Rušenje parapetnih AB zidov z odvozom materiala v deponijo in plačilom takse. </t>
  </si>
  <si>
    <t xml:space="preserve">Odstranitev obstoječe žične ograje višine do 1.2m z odvozom v deponijo in plačilom takse. </t>
  </si>
  <si>
    <t xml:space="preserve">Odkop in odstranitev vseh vrst betonskih robnikov na betonskem temelju vključno z odvodzom na deponijo in plačilom takse. </t>
  </si>
  <si>
    <t xml:space="preserve">Posek dreves premera nad 15 cm z oklestenjem vejevja, razžaganjem debla, odstranitvijo panja ter deponiranjem lesa in vejevja na deponiji (ocenjena količina). </t>
  </si>
  <si>
    <t>Geodetska odmera in kartiranje obstoječih cevnih prepustov premera 80cm - novi cevni prepusti, ki niso prikazani v geodetskem načrtu.</t>
  </si>
  <si>
    <t>Odstranitev obstoječe žične ograje višine do 1.2m z odvozom v deponijo in plačilom takse - ograja med P45 in P49 - odstranitev se izvede po potrebi.</t>
  </si>
  <si>
    <t>Rušenje parapetnih AB zidov z odvozom materiala v deponijo in plačilom takse - parapet med P45 in P49 - odstranitev se izvede po potrebi.</t>
  </si>
  <si>
    <t xml:space="preserve">Izkop brežine jarkov - priprava brežin za končno profiliranje in tlakovanje. </t>
  </si>
  <si>
    <t>Nabava lomljenca premera 30 - 40 cm, transport in vgradnja kamnite obloge na brežinah in v dnu jarka (kamen zložen v beton v razmerju 65/35).</t>
  </si>
  <si>
    <t>Humuziranje brežine brez valjanja, v debelini 10 cm - strojno ter posejanjem s travnim semenom (humuziranje z nabavo humuza iz stranskega odvzema).</t>
  </si>
  <si>
    <t>2.10</t>
  </si>
  <si>
    <t>Humuziranje ravnih površin v debelini 10 cm - strojno ter posejanjem s travnim semenom (humuziranje z nabavo humuza iz stranskega odvzema).</t>
  </si>
  <si>
    <t>2.11</t>
  </si>
  <si>
    <t xml:space="preserve">Izdelava posteljice iz drobljenca 0/64mm v debelini 33cm vključno z nabavo, transportom in razgrinjanjem materiala ter komprimiranjem do predpisane zbitosti. </t>
  </si>
  <si>
    <t>Izdelava bankine z nabavo in dovozom potrebnega materiala - posipavanje s peskom v sloju 9cm (obračun v zbitem stanju), bankina širine 0.25 do 0.75m.</t>
  </si>
  <si>
    <t xml:space="preserve">Izdelava nevezane nosilne plasti enakomerno zrnatega drobljenca (tampona) iz kamnine v debelini minimalno 24 cm vključno z nabavo, transportom in razgrinjanjem materiala ter komprimiranjem do predpisane zbitosti - obračun v zbitem stanju (tampon pod cesto, hodnikom in priključki). </t>
  </si>
  <si>
    <t>Izdelava zgornje nosilne plasti bituminizranega drobljenca zrnavosti 0/16 mm s cestogradbenim bitumnom v debelini 60 mm (AC 16 base B 50/70 A3) - cesta in priključki.</t>
  </si>
  <si>
    <t>Izdelava obrabne in zaporne plasti bitumenskega betona BB 8 iz zmesi zrn kamnin in cestogradbenega bitumna v debelini 30 mm (AC surf B 50/70 A3) - cesta in priključki.</t>
  </si>
  <si>
    <t>Izdelava obrabne in zaporne plasti bitumenskega betona BB 8 iz zmesi zrn kamnin in cestogradbenega bitumna v debelini 40 mm (AC surf B 70/100 A5) - hodnik za pešce.</t>
  </si>
  <si>
    <t xml:space="preserve">Čiščenje vseh vrst obstoječih cevnih in škatlastih prepustov. </t>
  </si>
  <si>
    <t>Izdelava vtočnih jaškov iz betonskih cevi premera 50cm, vključno z razširitvijo izkopa, zasipom in tipskim pokrovom - LTŽ rešetko 250 kN - globina jaška 1.5-2.0m.</t>
  </si>
  <si>
    <t>Izdelava armirano betoskih vtočnih jaškov preraza 60/60 cm, vključno z razširitvijo izkopa, opaženjem, betonom, armaturo, zasipom in tipskim pokrovom - LTŽ rešetko 250 kN - globina jaška 1.5-2.0m.</t>
  </si>
  <si>
    <t>Izdelava revizijskih jaškov iz betonskih cevi premera 80cm, vključno z razširitvijo izkopa, zasipom in tipskim betonskim pokrovom fi 800mm - globina jaška do 1.0m.</t>
  </si>
  <si>
    <t>Priključitev obstoječe betonske kanalizacijske cevi na nove betonske jaške z vodotesno obdelavo stika.</t>
  </si>
  <si>
    <t xml:space="preserve">Nabava materiala in izdelava betonske iztočne glave premera 40cm z oblikovanjem glave v naklonu brežine potoka. </t>
  </si>
  <si>
    <t xml:space="preserve">Nabava materiala in izdelava betonske iztočne glave premera 20cm z oblikovanjem glave v naklonu brežine potoka. </t>
  </si>
  <si>
    <t xml:space="preserve">Nabava materiala in izdelava kamnite zložbe - oblikovanje portala na vtoku / iztoku v cevne prepuste pod hišnimi priključki (0.2 m3 materiala / kos). </t>
  </si>
  <si>
    <t>35 214</t>
  </si>
  <si>
    <t>Dobava in vgraditev predfabriciranega dvignjenega robnika iz cementnega betona  s prerezom 15/25 cm</t>
  </si>
  <si>
    <t>3.07</t>
  </si>
  <si>
    <t>Nabava in polaganje vrtnarskih betonskih robnikov 5/30/100 v betonski temelj.</t>
  </si>
  <si>
    <t>Izdelava vtočnih jaškov iz betonskih cevi premera 50cm, vključno z razširitvijo izkopa, zasipom in tipskim pokrovom - LTŽ pokrov premera 50cm, 125 kN - globina jaška 1.5-2.0m.</t>
  </si>
  <si>
    <t>Izdelava revizijskih jaškov iz betonskih cevi premera 50cm, vključno z razširitvijo izkopa, zasipom in litoželeznim pokrovom premera 50cm, 250 kN - globina jaška do 1.0m.</t>
  </si>
  <si>
    <t>Izdelava armirano betoskih vpadnih jaškov preraza 60/60 cm, vključno z razširitvijo izkopa, opaženjem, betonom, armaturo, zasipom in litoželezno rešetko - mrežo za prekritje jaška - globina jaška do 1.0m.</t>
  </si>
  <si>
    <t xml:space="preserve">Nabava in vgradnja PVC 200 kanalizacijskih cevi razreda SN8 vključno z betonsko posteljico iz betona C 12/15 (0.1 m3/m1) in obsipom s peskom (0.1 m3/m1).  </t>
  </si>
  <si>
    <t xml:space="preserve">Nabava in vgradnja PVC 300 kanalizacijskih cevi razreda SN8 vključno z betonsko posteljico iz betona C 12/15 (0.08 m3/m1) in obsipom s peskom (0.06 m3/m1).  </t>
  </si>
  <si>
    <t xml:space="preserve">Nabava in vgradnja cevnih prepustov iz polno obbetoniranih PVC cevi premera 300mm.    </t>
  </si>
  <si>
    <t xml:space="preserve">Nabava in vgradnja cevnih prepustov iz polno obbetoniranih PVC cevi premera 400mm.    </t>
  </si>
  <si>
    <t>Nabava in vgradnja tipske armirano betonske kanalete v dno jarka - kanaleta na stik, dimenziji 46/58x100x25 ali podobna.</t>
  </si>
  <si>
    <t>- podložni beton C12/15: 7,5 m3</t>
  </si>
  <si>
    <t>- beton C25/30: 34 m3</t>
  </si>
  <si>
    <t>- dvostranski opaž: 133 m2</t>
  </si>
  <si>
    <t>- armatura: 2380 kg</t>
  </si>
  <si>
    <t>- izkop zemljine: 104 m3</t>
  </si>
  <si>
    <t>- zasip z zemljino: 59 m3</t>
  </si>
  <si>
    <t>- odvoz zemljine: 45 m3</t>
  </si>
  <si>
    <t>- žična pletena ograja: 74 m1</t>
  </si>
  <si>
    <t xml:space="preserve">Nabava materiala in izgradnja AB parapetnega zidu in postavitev tipske pletene žične ograje višine 1,0m na zgrajen zid, dolžina zidu in ograje 22m (P61). </t>
  </si>
  <si>
    <t>- izkop zemljine: 22 m3</t>
  </si>
  <si>
    <t>- podložni beton C12/15: 2,2 m3</t>
  </si>
  <si>
    <t>- dvostranski opaž: 40 m2</t>
  </si>
  <si>
    <t>- beton C25/30: 10 m3</t>
  </si>
  <si>
    <t>- armatura: 1540 kg</t>
  </si>
  <si>
    <t>- zasip z zemljino: 9 m3</t>
  </si>
  <si>
    <t>- odvoz zemljine: 13 m3</t>
  </si>
  <si>
    <t>- žična pletena ograja: 22 m1</t>
  </si>
  <si>
    <t xml:space="preserve">Nabava materiala in izgradnja AB parapetnega zidu in postavitev tipske pletene žične ograje višine 1,0m na zgrajen zid, dolžina zidu in ograje 16m (P66). </t>
  </si>
  <si>
    <t>- izkop zemljine: 19 m3</t>
  </si>
  <si>
    <t>- podložni beton C12/15: 1,6 m3</t>
  </si>
  <si>
    <t>- dvostranski opaž: 29 m2</t>
  </si>
  <si>
    <t>- beton C25/30: 7,2 m3</t>
  </si>
  <si>
    <t>- armatura: 504 kg</t>
  </si>
  <si>
    <t>- zasip z zemljino: 8 m3</t>
  </si>
  <si>
    <t>- odvoz zemljine: 8 m3</t>
  </si>
  <si>
    <t>- žična pletena ograja: 16 m1</t>
  </si>
  <si>
    <t>- vrta v žični ograji: 1 kos</t>
  </si>
  <si>
    <t>5. PARAPETNI ZIDOVI IN OGRAJE</t>
  </si>
  <si>
    <t xml:space="preserve">Nabava in polaganje zaščitnih PVC cevi premera 110mm vključno s poglobitvijo izkopa (0.2m3/m1), posteljico iz betona C 12/15 (0.08 m3/m1) in obsipom s peskom (0.12 m3/m1) - zaščitne ELEKTRO cevi pri prečkanju ceste. </t>
  </si>
  <si>
    <t xml:space="preserve">Nabava in polaganje zaščitnih PVC cevi premera 160mm vključno s poglobitvijo izkopa (0.2m3/m1), posteljico iz betona C 12/15 (0.08 m3/m1) in obsipom s peskom (0.12 m3/m1) - zaščitne ELEKTRO cevi pri prečkanju ceste. </t>
  </si>
  <si>
    <t xml:space="preserve">Dobava in polaganje ozemljitvenega traku FeZn 25x4 mm - polaganje ob zaščitni ELEKTRO cevi </t>
  </si>
  <si>
    <t>1.09</t>
  </si>
  <si>
    <t>1.13</t>
  </si>
  <si>
    <t>1.14</t>
  </si>
  <si>
    <t>1.17</t>
  </si>
  <si>
    <t>1.18</t>
  </si>
  <si>
    <t>1.19</t>
  </si>
  <si>
    <t>1.20</t>
  </si>
  <si>
    <t>3.08</t>
  </si>
  <si>
    <t>3.09</t>
  </si>
  <si>
    <t xml:space="preserve">Profiliranje - ureditev in oblikovanje brežin jarkov v zemeljski izvedbi v dokončni naklon ter oblikovanje dna jarka v predpisanem nagibu (brez humuza). </t>
  </si>
  <si>
    <t>1. Predračunski elaborat s popisom del je izdelan na osnovi grafičnih prilog tega načrta.</t>
  </si>
  <si>
    <t xml:space="preserve">Nabava materiala in izgradnja AB parapetnega zidu in postavitev tipske pletene žične ograje višine 1,0m na zgrajen zid, dolžina zidu in ograje 74m (P45-P49). </t>
  </si>
  <si>
    <t xml:space="preserve">2. V grafičnih prilogah ni prikazana rušitev obstoječega parapetnega zidu in žične ograje med P45 in P49 saj z gradbenimi deli ni predviden poseg v območje te ograje. </t>
  </si>
  <si>
    <t xml:space="preserve">3.  V postavkah 6.03, 6.04, 6.05 so zajeta dela za vgradnjo novih zaščitnih ELEKTRO cevi pri prečkanju ceste. Cevi se polagajo v izogib morebitnim kasnejšim prekopavanjem ceste. Dela se izvedejo v dogovoru z investitorjem in pristojnim elektro upravljavcem. </t>
  </si>
  <si>
    <t xml:space="preserve">4. V zbirni karti komunalnih vodov je prikazano polaganje novih zaščitnih TK cevi vzdolž celotnega odseka (po desni strani ceste in mestoma prečkanje ceste). Dela za polaganje teh cevi v popisu del niso zajeta, ker strošek za polaganje teh cevi bremeni upravljavca voda.  </t>
  </si>
  <si>
    <t>6. V predračunu niso zajeta dela za izvajanje gradbenega nadzora ter morebitni potrebni odkupi zemljišč</t>
  </si>
  <si>
    <t>7. Cene postavk so brez DDV. DDV je obračunan le v skupni rekapitulaciji. Privzete cene v predračunu so izražene v eurih iz marec 2015</t>
  </si>
  <si>
    <t xml:space="preserve">Zaradi izredno slabega stanja ograje ocenjujemo, da bo ograja v času gradnje kljub temu porušena. V popisu so dela za rušenje in ponovno postavitev te ograje zajete v postavkah 1.10, 1.12 in 5.01. Postavki se obračunata le v primeru dejanske rušitve in ponovne postavitve ograje. </t>
  </si>
  <si>
    <t xml:space="preserve">Nabava humuza ter humuziranje fug med kamni na tlakovanih brežinah. </t>
  </si>
  <si>
    <t>6. CESTNA RAZSVETLJAVA</t>
  </si>
  <si>
    <t>Kabel položen v celoti v izolacijsko cev:</t>
  </si>
  <si>
    <t>- NAYY-J 4x16+2,5 mm2</t>
  </si>
  <si>
    <t>Valjanec Fe/Zn 25x4 mm, položen v skupni jarek s kabelsko kanalizacijo</t>
  </si>
  <si>
    <t>Križna sponka tip KON01 dim. 58x58/3 z antikoruzijsko zaščito z dekordal trakom</t>
  </si>
  <si>
    <t>Izvedba stika za ozemljitev kovinskih mas (steber zunanje razsvetljave z vijačenjem ali varjenjem z antikorozijsko zaščito)</t>
  </si>
  <si>
    <t xml:space="preserve">proti udarcem IK08, ohišje in nastavek iz tlačno ulitega aluminija, ravno kaljeno steklo, reflektor iz aluminija visoke čistoče, kljuka za odpiranje iz inoxa, silikonsko tesnilo, </t>
  </si>
  <si>
    <t xml:space="preserve">5 pozicij nastavitev sijalke. Vključno s sijalko SON -TPP 50W. Regulacija brez potrebe dodatnega kabla in prednastavljenim režimom delovanja. </t>
  </si>
  <si>
    <t>Enakovredno:</t>
  </si>
  <si>
    <t>Selenium SGP340 SON-T50W II FG SUD CH 48/60 "Philips"</t>
  </si>
  <si>
    <t>Cestna svetilka, zaščitena proti prahu in vlagi IP66 za celotno svetilko (del z sijalko in del z predstiklano napravo), z vključeno visoko-tlačno natrijevo sijalko in nizkoizgubno elektromagnetno predstikalno napravo, z digitalnim ignitorjem, zaščita</t>
  </si>
  <si>
    <t>oddušnik za izmenjavo zraka v svetilki. Klasa 2 električne zaščite predstikalne naprave v ohišju iz propilena. Vzdrževanje od zgoraj, menjava sijalke brez uporabe orodja, demontaža predstikalne brez orodja.</t>
  </si>
  <si>
    <t>Dobava in montaža stebra h=6,0m s pritrdilno prirobnico, el. mini razdelilcem z EZN 25/6-10A varovalko, kablom NYY-J 3x1,5mm2, antikorozijsko zaščiten z vročim cinkanjem (pocinkan),</t>
  </si>
  <si>
    <t>komplet z vsem potrebnim materialom za montažo na betonski temelj (z uporabo sider)in fiksno konzolo fi-60 za montažo na steber</t>
  </si>
  <si>
    <t>Dobava in vmetavanje peska pod kabelsko kanalizacijo ter zasip s peskom v debelini 10+10 cm, obračun z vsemi pomožnimi deli, prenosi in materialom</t>
  </si>
  <si>
    <t>Dobava in polaganje kabelske kanalizacije iz zaščitne PVC cevi z opozorilnim trakom, skupaj z vsemi pomožnimi deli, prenosi in materialom</t>
  </si>
  <si>
    <t>- 1x PE-63</t>
  </si>
  <si>
    <t>Izdelava temelja svetilke v kompletu:</t>
  </si>
  <si>
    <t>Izkop zemlje III. ktg. dobava in vgrajevanje betonske cevi, zalitje cevi z betonom C25/30, skupaj s sidrnimi vijaki M-10 ter vgradnja PVC cevi fi-50 mm po detajlu PZI.</t>
  </si>
  <si>
    <t>- temelj za steber svetilke (h=6m) dim. Fi80, h=100cm</t>
  </si>
  <si>
    <t>Zasip jarkov s selekcioniranim materialom iz izkopa v plasteh z nabijanjem</t>
  </si>
  <si>
    <t>Odvoz odvečnega materiala iz izkopa za kab. kanalizacijo in jaške na deponijo oddaljeno do 10 km, skupaj z nakladanjem, zavračanjem in razstiranjem, vključno s stroški 
deponije</t>
  </si>
  <si>
    <t>.6.07</t>
  </si>
  <si>
    <t>6.08</t>
  </si>
  <si>
    <t>6.09</t>
  </si>
  <si>
    <t>6.10</t>
  </si>
  <si>
    <t>6.11</t>
  </si>
  <si>
    <t>6.12</t>
  </si>
  <si>
    <t>7. OSTALA DELA IN STORITVE</t>
  </si>
  <si>
    <t>Geološki nadzor.</t>
  </si>
  <si>
    <t>Čiščenje gradbišča z odstranitvijo vseh začasnih deponij.</t>
  </si>
  <si>
    <t>7.01</t>
  </si>
  <si>
    <t>7.02</t>
  </si>
  <si>
    <t>7.03</t>
  </si>
  <si>
    <t>7.04</t>
  </si>
  <si>
    <t>7.05</t>
  </si>
  <si>
    <t>Ponovna vzpostavitev mejnih znamenj - mejnikov dokončno urejenih mej, ki so bili uničeni med gradnjo, vključno z izdelavo zapisnika in predajo zapisnika na GURS (količina je ocenjena - obračun po dejansko uničenih mejnikih).</t>
  </si>
  <si>
    <t>7.06</t>
  </si>
  <si>
    <t>7.07</t>
  </si>
  <si>
    <t>7.08</t>
  </si>
  <si>
    <t xml:space="preserve">Izdelava PID dokumentacije v treh tiskanih izvodih in enkrat izvod v elektronski obliki predan na CD (PDF in odprta datoteka). </t>
  </si>
  <si>
    <t>8. NEPREDVIDENA DELA (10% VREDNOSTI DEL)</t>
  </si>
  <si>
    <t xml:space="preserve">5. V zbirni karti komunalnih vodov je prikazana izgradnja javne razsvetljave v območju predvidenega hodnika za pešce. Postavke za izgradnjo javne razsvetljave je posredoval naročnik projekta.  </t>
  </si>
  <si>
    <t>6.13</t>
  </si>
  <si>
    <t>Delo in material potreben za prevezavo nove cestne razsvetljave na obstoječo (ocena).</t>
  </si>
  <si>
    <t>4.1 Uvod v predračunski elaborat</t>
  </si>
  <si>
    <t>4.2 POPIS DEL S PREDIZMERAMI</t>
  </si>
  <si>
    <t>Izkop jarka dim. 1,0x0,4m za kabelsko kanalizacijo v zemlji III ktg z delno ročnim (15%) delno strojnim (85%) izkopom s pravilnim odsekovanjem stranic in dna izkopa ter odlaganje ob rob izkopa, obračun v raščenem stanju (poglobitev širokega izkopa).</t>
  </si>
  <si>
    <t>SKUPAJ  brez DDV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</si>
</sst>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48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.5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9"/>
      <name val="Courier New"/>
      <family val="3"/>
    </font>
    <font>
      <i/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20" borderId="8" applyNumberFormat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8" applyNumberFormat="0" applyAlignment="0" applyProtection="0"/>
    <xf numFmtId="0" fontId="47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4" fontId="6" fillId="0" borderId="0" xfId="0" applyNumberFormat="1" applyFont="1" applyFill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2" fontId="0" fillId="0" borderId="0" xfId="0" applyNumberFormat="1" applyFont="1" applyFill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vertical="top" wrapText="1"/>
    </xf>
    <xf numFmtId="2" fontId="0" fillId="0" borderId="11" xfId="0" applyNumberFormat="1" applyFont="1" applyFill="1" applyBorder="1" applyAlignment="1">
      <alignment horizontal="right" vertical="top"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 vertical="top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vertical="top"/>
    </xf>
    <xf numFmtId="4" fontId="0" fillId="0" borderId="0" xfId="0" applyNumberFormat="1" applyFont="1" applyAlignment="1">
      <alignment horizontal="right" vertical="top"/>
    </xf>
    <xf numFmtId="0" fontId="10" fillId="0" borderId="0" xfId="0" applyFont="1" applyAlignment="1">
      <alignment/>
    </xf>
    <xf numFmtId="0" fontId="10" fillId="0" borderId="0" xfId="0" applyFont="1" applyAlignment="1">
      <alignment vertical="top" wrapText="1"/>
    </xf>
    <xf numFmtId="4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 applyFill="1" applyAlignment="1">
      <alignment horizontal="right" vertical="top"/>
    </xf>
    <xf numFmtId="4" fontId="10" fillId="0" borderId="0" xfId="0" applyNumberFormat="1" applyFont="1" applyFill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10" fillId="0" borderId="12" xfId="0" applyFont="1" applyBorder="1" applyAlignment="1">
      <alignment/>
    </xf>
    <xf numFmtId="49" fontId="4" fillId="0" borderId="0" xfId="0" applyNumberFormat="1" applyFont="1" applyFill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2" fontId="0" fillId="0" borderId="0" xfId="0" applyNumberFormat="1" applyFont="1" applyFill="1" applyAlignment="1">
      <alignment horizontal="right" vertical="top"/>
    </xf>
    <xf numFmtId="4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vertical="top" wrapText="1"/>
    </xf>
    <xf numFmtId="4" fontId="4" fillId="0" borderId="11" xfId="0" applyNumberFormat="1" applyFont="1" applyFill="1" applyBorder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2" fontId="5" fillId="0" borderId="0" xfId="0" applyNumberFormat="1" applyFont="1" applyFill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4" fillId="0" borderId="14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vertical="top" wrapText="1"/>
    </xf>
    <xf numFmtId="4" fontId="0" fillId="0" borderId="14" xfId="0" applyNumberFormat="1" applyFont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right" vertical="top"/>
    </xf>
    <xf numFmtId="4" fontId="6" fillId="0" borderId="14" xfId="0" applyNumberFormat="1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/>
    </xf>
    <xf numFmtId="0" fontId="11" fillId="0" borderId="0" xfId="0" applyFont="1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 horizontal="left"/>
    </xf>
    <xf numFmtId="49" fontId="12" fillId="0" borderId="0" xfId="57" applyNumberFormat="1" applyFont="1" applyFill="1" applyBorder="1" applyAlignment="1" applyProtection="1">
      <alignment horizontal="right" vertical="top"/>
      <protection/>
    </xf>
    <xf numFmtId="49" fontId="0" fillId="0" borderId="0" xfId="0" applyNumberFormat="1" applyFont="1" applyBorder="1" applyAlignment="1">
      <alignment/>
    </xf>
    <xf numFmtId="0" fontId="8" fillId="0" borderId="0" xfId="0" applyFont="1" applyAlignment="1">
      <alignment vertical="top" wrapText="1"/>
    </xf>
    <xf numFmtId="2" fontId="6" fillId="0" borderId="0" xfId="0" applyNumberFormat="1" applyFont="1" applyFill="1" applyAlignment="1">
      <alignment horizontal="right" vertical="top"/>
    </xf>
    <xf numFmtId="0" fontId="0" fillId="0" borderId="12" xfId="0" applyFont="1" applyBorder="1" applyAlignment="1">
      <alignment/>
    </xf>
    <xf numFmtId="49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49" fontId="13" fillId="0" borderId="0" xfId="0" applyNumberFormat="1" applyFont="1" applyFill="1" applyBorder="1" applyAlignment="1" applyProtection="1" quotePrefix="1">
      <alignment horizontal="right" vertical="top" wrapText="1"/>
      <protection/>
    </xf>
    <xf numFmtId="4" fontId="5" fillId="0" borderId="0" xfId="0" applyNumberFormat="1" applyFont="1" applyFill="1" applyAlignment="1" applyProtection="1">
      <alignment horizontal="right" vertical="top"/>
      <protection locked="0"/>
    </xf>
    <xf numFmtId="4" fontId="6" fillId="0" borderId="0" xfId="0" applyNumberFormat="1" applyFont="1" applyFill="1" applyAlignment="1" applyProtection="1">
      <alignment horizontal="right" vertical="top"/>
      <protection locked="0"/>
    </xf>
    <xf numFmtId="4" fontId="0" fillId="0" borderId="0" xfId="0" applyNumberFormat="1" applyFont="1" applyFill="1" applyAlignment="1" applyProtection="1">
      <alignment horizontal="right" vertical="top"/>
      <protection locked="0"/>
    </xf>
    <xf numFmtId="4" fontId="4" fillId="0" borderId="10" xfId="0" applyNumberFormat="1" applyFont="1" applyFill="1" applyBorder="1" applyAlignment="1" applyProtection="1">
      <alignment horizontal="right" vertical="top"/>
      <protection locked="0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4" fontId="0" fillId="0" borderId="11" xfId="0" applyNumberFormat="1" applyFont="1" applyFill="1" applyBorder="1" applyAlignment="1" applyProtection="1">
      <alignment horizontal="right" vertical="top"/>
      <protection locked="0"/>
    </xf>
    <xf numFmtId="4" fontId="10" fillId="0" borderId="0" xfId="0" applyNumberFormat="1" applyFont="1" applyFill="1" applyAlignment="1" applyProtection="1">
      <alignment horizontal="right"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4" fontId="0" fillId="0" borderId="0" xfId="0" applyNumberFormat="1" applyFont="1" applyAlignment="1" applyProtection="1">
      <alignment horizontal="right" vertical="top" wrapText="1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4" fillId="0" borderId="11" xfId="0" applyNumberFormat="1" applyFont="1" applyFill="1" applyBorder="1" applyAlignment="1" applyProtection="1">
      <alignment horizontal="right" vertical="top"/>
      <protection locked="0"/>
    </xf>
    <xf numFmtId="4" fontId="0" fillId="0" borderId="14" xfId="0" applyNumberFormat="1" applyFont="1" applyFill="1" applyBorder="1" applyAlignment="1" applyProtection="1">
      <alignment horizontal="right" vertical="top"/>
      <protection locked="0"/>
    </xf>
    <xf numFmtId="4" fontId="6" fillId="0" borderId="0" xfId="0" applyNumberFormat="1" applyFont="1" applyFill="1" applyAlignment="1" applyProtection="1">
      <alignment horizontal="center" vertical="top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0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13.7109375" style="0" customWidth="1"/>
    <col min="2" max="2" width="79.8515625" style="0" customWidth="1"/>
  </cols>
  <sheetData>
    <row r="3" spans="2:3" ht="15.75">
      <c r="B3" s="112" t="s">
        <v>240</v>
      </c>
      <c r="C3" s="108"/>
    </row>
    <row r="4" spans="2:3" ht="15.75">
      <c r="B4" s="108"/>
      <c r="C4" s="108"/>
    </row>
    <row r="5" spans="2:3" ht="15.75">
      <c r="B5" s="108"/>
      <c r="C5" s="108"/>
    </row>
    <row r="7" ht="17.25" customHeight="1">
      <c r="B7" t="s">
        <v>186</v>
      </c>
    </row>
    <row r="8" ht="19.5" customHeight="1"/>
    <row r="9" ht="27.75" customHeight="1">
      <c r="B9" s="109" t="s">
        <v>188</v>
      </c>
    </row>
    <row r="10" ht="39.75" customHeight="1">
      <c r="B10" s="111" t="s">
        <v>193</v>
      </c>
    </row>
    <row r="11" ht="19.5" customHeight="1"/>
    <row r="12" ht="42.75" customHeight="1">
      <c r="B12" s="110" t="s">
        <v>189</v>
      </c>
    </row>
    <row r="13" ht="19.5" customHeight="1"/>
    <row r="14" ht="43.5" customHeight="1">
      <c r="B14" s="110" t="s">
        <v>190</v>
      </c>
    </row>
    <row r="15" ht="19.5" customHeight="1"/>
    <row r="16" ht="42" customHeight="1">
      <c r="B16" s="110" t="s">
        <v>237</v>
      </c>
    </row>
    <row r="17" ht="19.5" customHeight="1"/>
    <row r="18" ht="30.75" customHeight="1">
      <c r="B18" s="110" t="s">
        <v>191</v>
      </c>
    </row>
    <row r="19" ht="19.5" customHeight="1">
      <c r="B19" s="110"/>
    </row>
    <row r="20" ht="31.5" customHeight="1">
      <c r="B20" s="110" t="s">
        <v>192</v>
      </c>
    </row>
    <row r="21" ht="19.5" customHeight="1"/>
    <row r="22" ht="19.5" customHeight="1"/>
  </sheetData>
  <sheetProtection/>
  <printOptions/>
  <pageMargins left="0.75" right="0.75" top="0.984251968503937" bottom="0.984251968503937" header="0.5118110236220472" footer="0"/>
  <pageSetup orientation="portrait" paperSize="9" r:id="rId1"/>
  <headerFooter alignWithMargins="0">
    <oddHeader>&amp;R&amp;"Arial,Poševno"Št.projekta: 516/2016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285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7.28125" style="16" customWidth="1"/>
    <col min="2" max="2" width="9.421875" style="9" hidden="1" customWidth="1"/>
    <col min="3" max="3" width="37.57421875" style="22" customWidth="1"/>
    <col min="4" max="4" width="9.140625" style="90" customWidth="1"/>
    <col min="5" max="5" width="8.140625" style="89" bestFit="1" customWidth="1"/>
    <col min="6" max="6" width="13.8515625" style="122" customWidth="1"/>
    <col min="7" max="7" width="14.140625" style="30" customWidth="1"/>
    <col min="8" max="8" width="0" style="9" hidden="1" customWidth="1"/>
    <col min="9" max="16384" width="9.140625" style="9" customWidth="1"/>
  </cols>
  <sheetData>
    <row r="3" spans="1:7" s="4" customFormat="1" ht="18">
      <c r="A3" s="34" t="s">
        <v>241</v>
      </c>
      <c r="B3" s="21" t="s">
        <v>17</v>
      </c>
      <c r="C3" s="23"/>
      <c r="D3" s="11"/>
      <c r="E3" s="94"/>
      <c r="F3" s="120"/>
      <c r="G3" s="31"/>
    </row>
    <row r="4" spans="1:7" s="4" customFormat="1" ht="18">
      <c r="A4" s="27"/>
      <c r="B4" s="21"/>
      <c r="C4" s="23"/>
      <c r="D4" s="11"/>
      <c r="E4" s="94"/>
      <c r="F4" s="120"/>
      <c r="G4" s="31"/>
    </row>
    <row r="5" spans="1:7" s="8" customFormat="1" ht="15.75">
      <c r="A5" s="15" t="s">
        <v>6</v>
      </c>
      <c r="C5" s="24"/>
      <c r="D5" s="12"/>
      <c r="E5" s="116"/>
      <c r="F5" s="121"/>
      <c r="G5" s="32"/>
    </row>
    <row r="6" spans="1:2" ht="12.75">
      <c r="A6" s="18"/>
      <c r="B6" s="2"/>
    </row>
    <row r="7" spans="1:8" s="3" customFormat="1" ht="12.75">
      <c r="A7" s="19" t="s">
        <v>14</v>
      </c>
      <c r="B7" s="6"/>
      <c r="C7" s="25" t="s">
        <v>2</v>
      </c>
      <c r="D7" s="13" t="s">
        <v>5</v>
      </c>
      <c r="E7" s="50" t="s">
        <v>7</v>
      </c>
      <c r="F7" s="123" t="s">
        <v>3</v>
      </c>
      <c r="G7" s="33" t="s">
        <v>4</v>
      </c>
      <c r="H7" s="39" t="s">
        <v>60</v>
      </c>
    </row>
    <row r="8" spans="1:8" s="3" customFormat="1" ht="12.75">
      <c r="A8" s="17"/>
      <c r="B8" s="7"/>
      <c r="C8" s="26"/>
      <c r="D8" s="14"/>
      <c r="E8" s="52"/>
      <c r="F8" s="124"/>
      <c r="G8" s="28"/>
      <c r="H8" s="39"/>
    </row>
    <row r="9" spans="1:8" ht="42.75" customHeight="1">
      <c r="A9" s="20" t="s">
        <v>1</v>
      </c>
      <c r="B9" s="5"/>
      <c r="C9" s="22" t="s">
        <v>99</v>
      </c>
      <c r="D9" s="10" t="s">
        <v>16</v>
      </c>
      <c r="E9" s="30">
        <v>0.45</v>
      </c>
      <c r="F9" s="125">
        <v>0</v>
      </c>
      <c r="G9" s="29">
        <f>E9*F9</f>
        <v>0</v>
      </c>
      <c r="H9" s="40" t="s">
        <v>73</v>
      </c>
    </row>
    <row r="10" spans="1:8" ht="12.75">
      <c r="A10" s="20"/>
      <c r="B10" s="5"/>
      <c r="D10" s="1"/>
      <c r="E10" s="30"/>
      <c r="F10" s="125"/>
      <c r="G10" s="29"/>
      <c r="H10" s="40"/>
    </row>
    <row r="11" spans="1:8" ht="19.5" customHeight="1">
      <c r="A11" s="20" t="s">
        <v>20</v>
      </c>
      <c r="B11" s="5"/>
      <c r="C11" s="22" t="s">
        <v>34</v>
      </c>
      <c r="D11" s="1" t="s">
        <v>23</v>
      </c>
      <c r="E11" s="30">
        <v>23</v>
      </c>
      <c r="F11" s="125">
        <v>0</v>
      </c>
      <c r="G11" s="29">
        <f>E11*F11</f>
        <v>0</v>
      </c>
      <c r="H11" s="40" t="s">
        <v>73</v>
      </c>
    </row>
    <row r="12" spans="1:8" ht="12.75">
      <c r="A12" s="20"/>
      <c r="B12" s="5"/>
      <c r="D12" s="1"/>
      <c r="E12" s="30"/>
      <c r="F12" s="125"/>
      <c r="G12" s="29"/>
      <c r="H12" s="40"/>
    </row>
    <row r="13" spans="1:8" ht="27.75" customHeight="1">
      <c r="A13" s="20" t="s">
        <v>21</v>
      </c>
      <c r="B13" s="5"/>
      <c r="C13" s="22" t="s">
        <v>100</v>
      </c>
      <c r="D13" s="1" t="s">
        <v>23</v>
      </c>
      <c r="E13" s="30">
        <v>50</v>
      </c>
      <c r="F13" s="125">
        <v>0</v>
      </c>
      <c r="G13" s="29">
        <f>E13*F13</f>
        <v>0</v>
      </c>
      <c r="H13" s="40"/>
    </row>
    <row r="14" spans="1:8" ht="12.75">
      <c r="A14" s="20"/>
      <c r="B14" s="5"/>
      <c r="D14" s="1"/>
      <c r="E14" s="30"/>
      <c r="F14" s="125"/>
      <c r="G14" s="29"/>
      <c r="H14" s="40"/>
    </row>
    <row r="15" spans="1:8" ht="54.75" customHeight="1">
      <c r="A15" s="20" t="s">
        <v>46</v>
      </c>
      <c r="B15" s="5"/>
      <c r="C15" s="22" t="s">
        <v>110</v>
      </c>
      <c r="D15" s="1" t="s">
        <v>55</v>
      </c>
      <c r="E15" s="30">
        <v>6</v>
      </c>
      <c r="F15" s="125">
        <v>0</v>
      </c>
      <c r="G15" s="29">
        <f>E15*F15</f>
        <v>0</v>
      </c>
      <c r="H15" s="40"/>
    </row>
    <row r="16" spans="1:8" ht="12.75">
      <c r="A16" s="20"/>
      <c r="B16" s="5"/>
      <c r="D16" s="1"/>
      <c r="E16" s="30"/>
      <c r="F16" s="125"/>
      <c r="G16" s="29"/>
      <c r="H16" s="40"/>
    </row>
    <row r="17" spans="1:8" ht="32.25" customHeight="1">
      <c r="A17" s="20" t="s">
        <v>28</v>
      </c>
      <c r="B17" s="5"/>
      <c r="C17" s="22" t="s">
        <v>19</v>
      </c>
      <c r="D17" s="10" t="s">
        <v>8</v>
      </c>
      <c r="E17" s="30">
        <v>67</v>
      </c>
      <c r="F17" s="125">
        <v>0</v>
      </c>
      <c r="G17" s="29">
        <f>E17*F17</f>
        <v>0</v>
      </c>
      <c r="H17" s="40" t="s">
        <v>63</v>
      </c>
    </row>
    <row r="18" spans="1:8" ht="12.75">
      <c r="A18" s="20"/>
      <c r="B18" s="5"/>
      <c r="D18" s="1"/>
      <c r="E18" s="30"/>
      <c r="F18" s="125"/>
      <c r="G18" s="29"/>
      <c r="H18" s="40"/>
    </row>
    <row r="19" spans="1:8" ht="42.75" customHeight="1">
      <c r="A19" s="20" t="s">
        <v>22</v>
      </c>
      <c r="B19" s="5"/>
      <c r="C19" s="22" t="s">
        <v>105</v>
      </c>
      <c r="D19" s="10" t="s">
        <v>0</v>
      </c>
      <c r="E19" s="30">
        <v>1670</v>
      </c>
      <c r="F19" s="125">
        <v>0</v>
      </c>
      <c r="G19" s="29">
        <f>E19*F19</f>
        <v>0</v>
      </c>
      <c r="H19" s="40" t="s">
        <v>64</v>
      </c>
    </row>
    <row r="20" spans="1:8" ht="12.75">
      <c r="A20" s="20"/>
      <c r="B20" s="5"/>
      <c r="D20" s="10"/>
      <c r="E20" s="30"/>
      <c r="F20" s="125"/>
      <c r="G20" s="29"/>
      <c r="H20" s="40"/>
    </row>
    <row r="21" spans="1:8" ht="42.75" customHeight="1">
      <c r="A21" s="20" t="s">
        <v>35</v>
      </c>
      <c r="B21" s="5"/>
      <c r="C21" s="22" t="s">
        <v>101</v>
      </c>
      <c r="D21" s="10" t="s">
        <v>0</v>
      </c>
      <c r="E21" s="30">
        <v>14</v>
      </c>
      <c r="F21" s="125">
        <v>0</v>
      </c>
      <c r="G21" s="29">
        <f>E21*F21</f>
        <v>0</v>
      </c>
      <c r="H21" s="40" t="s">
        <v>61</v>
      </c>
    </row>
    <row r="22" spans="1:8" ht="12.75">
      <c r="A22" s="20"/>
      <c r="B22" s="5"/>
      <c r="D22" s="10"/>
      <c r="E22" s="30"/>
      <c r="F22" s="125"/>
      <c r="G22" s="29"/>
      <c r="H22" s="40"/>
    </row>
    <row r="23" spans="1:8" ht="44.25" customHeight="1">
      <c r="A23" s="20" t="s">
        <v>36</v>
      </c>
      <c r="B23" s="5"/>
      <c r="C23" s="22" t="s">
        <v>108</v>
      </c>
      <c r="D23" s="10" t="s">
        <v>8</v>
      </c>
      <c r="E23" s="30">
        <v>27</v>
      </c>
      <c r="F23" s="125">
        <v>0</v>
      </c>
      <c r="G23" s="29">
        <f aca="true" t="shared" si="0" ref="G23:G31">E23*F23</f>
        <v>0</v>
      </c>
      <c r="H23" s="40"/>
    </row>
    <row r="24" spans="1:8" ht="12.75">
      <c r="A24" s="20"/>
      <c r="B24" s="5"/>
      <c r="D24" s="10"/>
      <c r="E24" s="30"/>
      <c r="F24" s="125"/>
      <c r="G24" s="29"/>
      <c r="H24" s="40"/>
    </row>
    <row r="25" spans="1:8" ht="38.25">
      <c r="A25" s="20" t="s">
        <v>176</v>
      </c>
      <c r="B25" s="5"/>
      <c r="C25" s="22" t="s">
        <v>107</v>
      </c>
      <c r="D25" s="10" t="s">
        <v>8</v>
      </c>
      <c r="E25" s="30">
        <v>44</v>
      </c>
      <c r="F25" s="125">
        <v>0</v>
      </c>
      <c r="G25" s="29">
        <f t="shared" si="0"/>
        <v>0</v>
      </c>
      <c r="H25" s="40"/>
    </row>
    <row r="26" spans="1:8" ht="12.75">
      <c r="A26" s="20"/>
      <c r="B26" s="5"/>
      <c r="D26" s="10"/>
      <c r="E26" s="30"/>
      <c r="F26" s="125"/>
      <c r="G26" s="29"/>
      <c r="H26" s="40"/>
    </row>
    <row r="27" spans="1:8" ht="56.25" customHeight="1">
      <c r="A27" s="20" t="s">
        <v>66</v>
      </c>
      <c r="B27" s="5"/>
      <c r="C27" s="22" t="s">
        <v>111</v>
      </c>
      <c r="D27" s="10" t="s">
        <v>8</v>
      </c>
      <c r="E27" s="30">
        <v>74</v>
      </c>
      <c r="F27" s="125">
        <v>0</v>
      </c>
      <c r="G27" s="29">
        <f t="shared" si="0"/>
        <v>0</v>
      </c>
      <c r="H27" s="40"/>
    </row>
    <row r="28" spans="1:8" ht="12.75">
      <c r="A28" s="20"/>
      <c r="B28" s="5"/>
      <c r="D28" s="10"/>
      <c r="E28" s="30"/>
      <c r="F28" s="125"/>
      <c r="G28" s="29"/>
      <c r="H28" s="40"/>
    </row>
    <row r="29" spans="1:8" ht="29.25" customHeight="1">
      <c r="A29" s="20" t="s">
        <v>67</v>
      </c>
      <c r="B29" s="5"/>
      <c r="C29" s="22" t="s">
        <v>106</v>
      </c>
      <c r="D29" s="10" t="s">
        <v>11</v>
      </c>
      <c r="E29" s="30">
        <v>9</v>
      </c>
      <c r="F29" s="125">
        <v>0</v>
      </c>
      <c r="G29" s="29">
        <f t="shared" si="0"/>
        <v>0</v>
      </c>
      <c r="H29" s="40"/>
    </row>
    <row r="30" spans="1:8" ht="12.75">
      <c r="A30" s="20"/>
      <c r="B30" s="5"/>
      <c r="D30" s="10"/>
      <c r="E30" s="30"/>
      <c r="F30" s="125"/>
      <c r="G30" s="29"/>
      <c r="H30" s="40"/>
    </row>
    <row r="31" spans="1:8" ht="54.75" customHeight="1">
      <c r="A31" s="20" t="s">
        <v>68</v>
      </c>
      <c r="B31" s="5"/>
      <c r="C31" s="22" t="s">
        <v>112</v>
      </c>
      <c r="D31" s="10" t="s">
        <v>11</v>
      </c>
      <c r="E31" s="30">
        <v>15</v>
      </c>
      <c r="F31" s="125">
        <v>0</v>
      </c>
      <c r="G31" s="29">
        <f t="shared" si="0"/>
        <v>0</v>
      </c>
      <c r="H31" s="40"/>
    </row>
    <row r="32" spans="1:8" ht="12.75">
      <c r="A32" s="20"/>
      <c r="B32" s="5"/>
      <c r="D32" s="10"/>
      <c r="E32" s="30"/>
      <c r="F32" s="125"/>
      <c r="G32" s="29"/>
      <c r="H32" s="40"/>
    </row>
    <row r="33" spans="1:8" ht="42" customHeight="1">
      <c r="A33" s="20" t="s">
        <v>177</v>
      </c>
      <c r="B33" s="5"/>
      <c r="C33" s="22" t="s">
        <v>102</v>
      </c>
      <c r="D33" s="10" t="s">
        <v>0</v>
      </c>
      <c r="E33" s="30">
        <v>480</v>
      </c>
      <c r="F33" s="125">
        <v>0</v>
      </c>
      <c r="G33" s="29">
        <f>E33*F33</f>
        <v>0</v>
      </c>
      <c r="H33" s="40" t="s">
        <v>64</v>
      </c>
    </row>
    <row r="34" spans="1:8" ht="12.75">
      <c r="A34" s="20"/>
      <c r="B34" s="5"/>
      <c r="D34" s="10"/>
      <c r="E34" s="30"/>
      <c r="F34" s="125"/>
      <c r="G34" s="29"/>
      <c r="H34" s="40"/>
    </row>
    <row r="35" spans="1:8" ht="55.5" customHeight="1">
      <c r="A35" s="20" t="s">
        <v>178</v>
      </c>
      <c r="B35" s="5"/>
      <c r="C35" s="22" t="s">
        <v>109</v>
      </c>
      <c r="D35" s="10" t="s">
        <v>23</v>
      </c>
      <c r="E35" s="30">
        <v>10</v>
      </c>
      <c r="F35" s="125">
        <v>0</v>
      </c>
      <c r="G35" s="29">
        <f>E35*F35</f>
        <v>0</v>
      </c>
      <c r="H35" s="40"/>
    </row>
    <row r="36" spans="1:8" ht="12.75">
      <c r="A36" s="20"/>
      <c r="B36" s="5"/>
      <c r="D36" s="10"/>
      <c r="E36" s="30"/>
      <c r="F36" s="125"/>
      <c r="G36" s="29"/>
      <c r="H36" s="40"/>
    </row>
    <row r="37" spans="1:8" ht="38.25">
      <c r="A37" s="20" t="s">
        <v>69</v>
      </c>
      <c r="B37" s="5"/>
      <c r="C37" s="22" t="s">
        <v>103</v>
      </c>
      <c r="D37" s="10" t="s">
        <v>8</v>
      </c>
      <c r="E37" s="30">
        <v>48</v>
      </c>
      <c r="F37" s="125">
        <v>0</v>
      </c>
      <c r="G37" s="29">
        <f>E37*F37</f>
        <v>0</v>
      </c>
      <c r="H37" s="40" t="s">
        <v>62</v>
      </c>
    </row>
    <row r="38" spans="1:8" ht="12.75">
      <c r="A38" s="20"/>
      <c r="B38" s="5"/>
      <c r="D38" s="10"/>
      <c r="E38" s="30"/>
      <c r="F38" s="125"/>
      <c r="G38" s="29"/>
      <c r="H38" s="117"/>
    </row>
    <row r="39" spans="1:8" ht="18" customHeight="1">
      <c r="A39" s="20" t="s">
        <v>70</v>
      </c>
      <c r="B39" s="5"/>
      <c r="C39" s="22" t="s">
        <v>37</v>
      </c>
      <c r="D39" s="10" t="s">
        <v>24</v>
      </c>
      <c r="E39" s="30">
        <v>1</v>
      </c>
      <c r="F39" s="125">
        <v>0</v>
      </c>
      <c r="G39" s="29">
        <f>E39*F39</f>
        <v>0</v>
      </c>
      <c r="H39" s="40" t="s">
        <v>62</v>
      </c>
    </row>
    <row r="40" spans="1:8" ht="12.75">
      <c r="A40" s="20"/>
      <c r="B40" s="5"/>
      <c r="D40" s="10"/>
      <c r="E40" s="30"/>
      <c r="F40" s="125"/>
      <c r="G40" s="29"/>
      <c r="H40" s="117"/>
    </row>
    <row r="41" spans="1:8" ht="18" customHeight="1">
      <c r="A41" s="20" t="s">
        <v>179</v>
      </c>
      <c r="B41" s="5"/>
      <c r="C41" s="22" t="s">
        <v>38</v>
      </c>
      <c r="D41" s="10" t="s">
        <v>24</v>
      </c>
      <c r="E41" s="30">
        <v>1</v>
      </c>
      <c r="F41" s="125">
        <v>0</v>
      </c>
      <c r="G41" s="29">
        <f>E41*F41</f>
        <v>0</v>
      </c>
      <c r="H41" s="40" t="s">
        <v>62</v>
      </c>
    </row>
    <row r="42" spans="1:8" ht="12.75">
      <c r="A42" s="20"/>
      <c r="B42" s="5"/>
      <c r="D42" s="10"/>
      <c r="E42" s="30"/>
      <c r="F42" s="125"/>
      <c r="G42" s="29"/>
      <c r="H42" s="117"/>
    </row>
    <row r="43" spans="1:8" ht="18" customHeight="1">
      <c r="A43" s="20" t="s">
        <v>180</v>
      </c>
      <c r="B43" s="5"/>
      <c r="C43" s="22" t="s">
        <v>43</v>
      </c>
      <c r="D43" s="10" t="s">
        <v>24</v>
      </c>
      <c r="E43" s="30">
        <v>1</v>
      </c>
      <c r="F43" s="125">
        <v>0</v>
      </c>
      <c r="G43" s="29">
        <f>E43*F43</f>
        <v>0</v>
      </c>
      <c r="H43" s="40" t="s">
        <v>62</v>
      </c>
    </row>
    <row r="44" spans="1:8" ht="12.75">
      <c r="A44" s="20"/>
      <c r="B44" s="5"/>
      <c r="D44" s="10"/>
      <c r="E44" s="30"/>
      <c r="F44" s="125"/>
      <c r="G44" s="29"/>
      <c r="H44" s="117"/>
    </row>
    <row r="45" spans="1:8" ht="20.25" customHeight="1">
      <c r="A45" s="20" t="s">
        <v>181</v>
      </c>
      <c r="B45" s="5"/>
      <c r="C45" s="22" t="s">
        <v>74</v>
      </c>
      <c r="D45" s="10" t="s">
        <v>24</v>
      </c>
      <c r="E45" s="30">
        <v>1</v>
      </c>
      <c r="F45" s="125">
        <v>0</v>
      </c>
      <c r="G45" s="29">
        <f>E45*F45</f>
        <v>0</v>
      </c>
      <c r="H45" s="40" t="s">
        <v>62</v>
      </c>
    </row>
    <row r="46" spans="1:8" ht="12.75">
      <c r="A46" s="20"/>
      <c r="B46" s="5"/>
      <c r="D46" s="10"/>
      <c r="E46" s="30"/>
      <c r="F46" s="125"/>
      <c r="G46" s="29"/>
      <c r="H46" s="40"/>
    </row>
    <row r="47" spans="1:8" ht="67.5" customHeight="1">
      <c r="A47" s="20" t="s">
        <v>182</v>
      </c>
      <c r="B47" s="5"/>
      <c r="C47" s="22" t="s">
        <v>104</v>
      </c>
      <c r="D47" s="10" t="s">
        <v>24</v>
      </c>
      <c r="E47" s="30">
        <v>1</v>
      </c>
      <c r="F47" s="125">
        <v>0</v>
      </c>
      <c r="G47" s="29">
        <f>E47*F47</f>
        <v>0</v>
      </c>
      <c r="H47" s="40" t="s">
        <v>62</v>
      </c>
    </row>
    <row r="48" spans="1:8" ht="12.75">
      <c r="A48" s="41"/>
      <c r="B48" s="42"/>
      <c r="C48" s="37"/>
      <c r="D48" s="43"/>
      <c r="E48" s="38"/>
      <c r="F48" s="126"/>
      <c r="G48" s="36"/>
      <c r="H48" s="117"/>
    </row>
    <row r="49" spans="1:8" ht="12.75">
      <c r="A49" s="20"/>
      <c r="B49" s="5"/>
      <c r="D49" s="10"/>
      <c r="E49" s="35"/>
      <c r="F49" s="125"/>
      <c r="G49" s="29"/>
      <c r="H49" s="117"/>
    </row>
    <row r="50" spans="1:8" ht="12.75">
      <c r="A50" s="20"/>
      <c r="B50" s="5"/>
      <c r="D50" s="10"/>
      <c r="E50" s="35"/>
      <c r="F50" s="124" t="s">
        <v>13</v>
      </c>
      <c r="G50" s="28">
        <f>SUM(G9:G49)</f>
        <v>0</v>
      </c>
      <c r="H50" s="117"/>
    </row>
    <row r="51" spans="1:8" ht="12.75">
      <c r="A51" s="20"/>
      <c r="B51" s="5"/>
      <c r="D51" s="10"/>
      <c r="E51" s="35"/>
      <c r="F51" s="124"/>
      <c r="G51" s="28"/>
      <c r="H51" s="117"/>
    </row>
    <row r="52" spans="1:8" ht="12.75">
      <c r="A52" s="20"/>
      <c r="B52" s="5"/>
      <c r="D52" s="10"/>
      <c r="E52" s="35"/>
      <c r="F52" s="124"/>
      <c r="G52" s="28"/>
      <c r="H52" s="117"/>
    </row>
    <row r="53" spans="1:8" ht="12.75">
      <c r="A53" s="20"/>
      <c r="B53" s="5"/>
      <c r="D53" s="10"/>
      <c r="E53" s="35"/>
      <c r="F53" s="124"/>
      <c r="G53" s="28"/>
      <c r="H53" s="117"/>
    </row>
    <row r="54" spans="1:8" s="45" customFormat="1" ht="15">
      <c r="A54" s="15" t="s">
        <v>9</v>
      </c>
      <c r="C54" s="46"/>
      <c r="D54" s="47"/>
      <c r="E54" s="48"/>
      <c r="F54" s="127"/>
      <c r="G54" s="49"/>
      <c r="H54" s="57"/>
    </row>
    <row r="55" spans="1:8" s="45" customFormat="1" ht="15">
      <c r="A55" s="15"/>
      <c r="C55" s="46"/>
      <c r="D55" s="47"/>
      <c r="E55" s="48"/>
      <c r="F55" s="127"/>
      <c r="G55" s="49"/>
      <c r="H55" s="57"/>
    </row>
    <row r="56" spans="1:8" s="3" customFormat="1" ht="12.75">
      <c r="A56" s="19" t="s">
        <v>14</v>
      </c>
      <c r="B56" s="6"/>
      <c r="C56" s="25" t="s">
        <v>2</v>
      </c>
      <c r="D56" s="13" t="s">
        <v>5</v>
      </c>
      <c r="E56" s="50" t="s">
        <v>7</v>
      </c>
      <c r="F56" s="123" t="s">
        <v>3</v>
      </c>
      <c r="G56" s="33" t="s">
        <v>4</v>
      </c>
      <c r="H56" s="39"/>
    </row>
    <row r="57" spans="1:8" s="3" customFormat="1" ht="12.75">
      <c r="A57" s="51"/>
      <c r="B57" s="7"/>
      <c r="C57" s="26"/>
      <c r="D57" s="14"/>
      <c r="E57" s="52"/>
      <c r="F57" s="124"/>
      <c r="G57" s="28"/>
      <c r="H57" s="39"/>
    </row>
    <row r="58" spans="1:8" s="63" customFormat="1" ht="28.5" customHeight="1">
      <c r="A58" s="53" t="s">
        <v>25</v>
      </c>
      <c r="B58" s="54"/>
      <c r="C58" s="55" t="s">
        <v>65</v>
      </c>
      <c r="D58" s="56" t="s">
        <v>11</v>
      </c>
      <c r="E58" s="30">
        <v>2110</v>
      </c>
      <c r="F58" s="122">
        <v>0</v>
      </c>
      <c r="G58" s="30">
        <f>E58*F58</f>
        <v>0</v>
      </c>
      <c r="H58" s="75" t="s">
        <v>64</v>
      </c>
    </row>
    <row r="59" spans="1:8" s="45" customFormat="1" ht="15">
      <c r="A59" s="16"/>
      <c r="B59" s="9"/>
      <c r="C59" s="22"/>
      <c r="D59" s="10"/>
      <c r="E59" s="30"/>
      <c r="F59" s="122"/>
      <c r="G59" s="30"/>
      <c r="H59" s="57"/>
    </row>
    <row r="60" spans="1:8" s="45" customFormat="1" ht="27.75" customHeight="1">
      <c r="A60" s="16" t="s">
        <v>29</v>
      </c>
      <c r="B60" s="9"/>
      <c r="C60" s="22" t="s">
        <v>44</v>
      </c>
      <c r="D60" s="10" t="s">
        <v>11</v>
      </c>
      <c r="E60" s="30">
        <v>3</v>
      </c>
      <c r="F60" s="122">
        <v>0</v>
      </c>
      <c r="G60" s="30">
        <f>E60*F60</f>
        <v>0</v>
      </c>
      <c r="H60" s="40" t="s">
        <v>64</v>
      </c>
    </row>
    <row r="61" spans="1:8" s="45" customFormat="1" ht="15" customHeight="1">
      <c r="A61" s="16"/>
      <c r="B61" s="9"/>
      <c r="C61" s="22"/>
      <c r="D61" s="10"/>
      <c r="E61" s="30"/>
      <c r="F61" s="122"/>
      <c r="G61" s="30"/>
      <c r="H61" s="40"/>
    </row>
    <row r="62" spans="1:8" s="45" customFormat="1" ht="30.75" customHeight="1">
      <c r="A62" s="16" t="s">
        <v>10</v>
      </c>
      <c r="B62" s="9"/>
      <c r="C62" s="22" t="s">
        <v>113</v>
      </c>
      <c r="D62" s="10" t="s">
        <v>11</v>
      </c>
      <c r="E62" s="30">
        <v>290</v>
      </c>
      <c r="F62" s="122">
        <v>0</v>
      </c>
      <c r="G62" s="30">
        <f>E62*F62</f>
        <v>0</v>
      </c>
      <c r="H62" s="57"/>
    </row>
    <row r="63" spans="1:8" s="45" customFormat="1" ht="15">
      <c r="A63" s="16"/>
      <c r="B63" s="9"/>
      <c r="C63" s="22"/>
      <c r="D63" s="10"/>
      <c r="E63" s="30"/>
      <c r="F63" s="122"/>
      <c r="G63" s="30"/>
      <c r="H63" s="57"/>
    </row>
    <row r="64" spans="1:8" s="45" customFormat="1" ht="26.25" customHeight="1">
      <c r="A64" s="16" t="s">
        <v>12</v>
      </c>
      <c r="B64" s="9"/>
      <c r="C64" s="22" t="s">
        <v>31</v>
      </c>
      <c r="D64" s="10" t="s">
        <v>0</v>
      </c>
      <c r="E64" s="30">
        <v>3230</v>
      </c>
      <c r="F64" s="122">
        <v>0</v>
      </c>
      <c r="G64" s="30">
        <f>E64*F64</f>
        <v>0</v>
      </c>
      <c r="H64" s="40" t="s">
        <v>64</v>
      </c>
    </row>
    <row r="65" spans="1:8" s="45" customFormat="1" ht="15">
      <c r="A65" s="16"/>
      <c r="B65" s="9"/>
      <c r="C65" s="22"/>
      <c r="D65" s="10"/>
      <c r="E65" s="30"/>
      <c r="F65" s="122"/>
      <c r="G65" s="30"/>
      <c r="H65" s="57"/>
    </row>
    <row r="66" spans="1:8" s="45" customFormat="1" ht="55.5" customHeight="1">
      <c r="A66" s="16" t="s">
        <v>47</v>
      </c>
      <c r="B66" s="9"/>
      <c r="C66" s="22" t="s">
        <v>114</v>
      </c>
      <c r="D66" s="10" t="s">
        <v>11</v>
      </c>
      <c r="E66" s="30">
        <v>115</v>
      </c>
      <c r="F66" s="122">
        <v>0</v>
      </c>
      <c r="G66" s="30">
        <f>E66*F66</f>
        <v>0</v>
      </c>
      <c r="H66" s="40" t="s">
        <v>61</v>
      </c>
    </row>
    <row r="67" spans="1:8" s="45" customFormat="1" ht="15">
      <c r="A67" s="16"/>
      <c r="B67" s="9"/>
      <c r="C67" s="22"/>
      <c r="D67" s="10"/>
      <c r="E67" s="30"/>
      <c r="F67" s="122"/>
      <c r="G67" s="30"/>
      <c r="H67" s="57"/>
    </row>
    <row r="68" spans="1:8" s="45" customFormat="1" ht="54.75" customHeight="1">
      <c r="A68" s="16" t="s">
        <v>30</v>
      </c>
      <c r="B68" s="9"/>
      <c r="C68" s="22" t="s">
        <v>119</v>
      </c>
      <c r="D68" s="10" t="s">
        <v>11</v>
      </c>
      <c r="E68" s="30">
        <v>1050</v>
      </c>
      <c r="F68" s="122">
        <v>0</v>
      </c>
      <c r="G68" s="30">
        <f>E68*F68</f>
        <v>0</v>
      </c>
      <c r="H68" s="40" t="s">
        <v>64</v>
      </c>
    </row>
    <row r="69" spans="1:8" s="45" customFormat="1" ht="15">
      <c r="A69" s="16"/>
      <c r="B69" s="9"/>
      <c r="C69" s="22"/>
      <c r="D69" s="10"/>
      <c r="E69" s="30"/>
      <c r="F69" s="122"/>
      <c r="G69" s="30"/>
      <c r="H69" s="57"/>
    </row>
    <row r="70" spans="1:8" s="45" customFormat="1" ht="27.75" customHeight="1">
      <c r="A70" s="16" t="s">
        <v>41</v>
      </c>
      <c r="B70" s="9"/>
      <c r="C70" s="22" t="s">
        <v>194</v>
      </c>
      <c r="D70" s="10" t="s">
        <v>0</v>
      </c>
      <c r="E70" s="44">
        <v>325</v>
      </c>
      <c r="F70" s="128">
        <v>0</v>
      </c>
      <c r="G70" s="44">
        <f>E70*F70</f>
        <v>0</v>
      </c>
      <c r="H70" s="57"/>
    </row>
    <row r="71" spans="1:8" s="45" customFormat="1" ht="15">
      <c r="A71" s="16"/>
      <c r="B71" s="9"/>
      <c r="C71" s="22"/>
      <c r="D71" s="10"/>
      <c r="E71" s="30"/>
      <c r="F71" s="122"/>
      <c r="G71" s="30"/>
      <c r="H71" s="57"/>
    </row>
    <row r="72" spans="1:8" s="45" customFormat="1" ht="57.75" customHeight="1">
      <c r="A72" s="16" t="s">
        <v>42</v>
      </c>
      <c r="B72" s="9"/>
      <c r="C72" s="22" t="s">
        <v>185</v>
      </c>
      <c r="D72" s="10" t="s">
        <v>0</v>
      </c>
      <c r="E72" s="44">
        <v>1035</v>
      </c>
      <c r="F72" s="128">
        <v>0</v>
      </c>
      <c r="G72" s="44">
        <f>E72*F72</f>
        <v>0</v>
      </c>
      <c r="H72" s="57"/>
    </row>
    <row r="73" spans="1:8" s="45" customFormat="1" ht="15">
      <c r="A73" s="16"/>
      <c r="B73" s="9"/>
      <c r="C73" s="22"/>
      <c r="D73" s="10"/>
      <c r="E73" s="30"/>
      <c r="F73" s="122"/>
      <c r="G73" s="30"/>
      <c r="H73" s="57"/>
    </row>
    <row r="74" spans="1:8" s="45" customFormat="1" ht="54.75" customHeight="1">
      <c r="A74" s="16" t="s">
        <v>75</v>
      </c>
      <c r="B74" s="9"/>
      <c r="C74" s="22" t="s">
        <v>115</v>
      </c>
      <c r="D74" s="10" t="s">
        <v>0</v>
      </c>
      <c r="E74" s="30">
        <v>1035</v>
      </c>
      <c r="F74" s="122">
        <v>0</v>
      </c>
      <c r="G74" s="30">
        <f>E74*F74</f>
        <v>0</v>
      </c>
      <c r="H74" s="40" t="s">
        <v>64</v>
      </c>
    </row>
    <row r="75" spans="1:8" s="45" customFormat="1" ht="15">
      <c r="A75" s="16"/>
      <c r="B75" s="9"/>
      <c r="C75" s="22"/>
      <c r="D75" s="10"/>
      <c r="E75" s="30"/>
      <c r="F75" s="122"/>
      <c r="G75" s="30"/>
      <c r="H75" s="57"/>
    </row>
    <row r="76" spans="1:8" s="45" customFormat="1" ht="54" customHeight="1">
      <c r="A76" s="16" t="s">
        <v>116</v>
      </c>
      <c r="B76" s="9"/>
      <c r="C76" s="22" t="s">
        <v>117</v>
      </c>
      <c r="D76" s="10" t="s">
        <v>0</v>
      </c>
      <c r="E76" s="30">
        <v>270</v>
      </c>
      <c r="F76" s="122">
        <v>0</v>
      </c>
      <c r="G76" s="30">
        <f>E76*F76</f>
        <v>0</v>
      </c>
      <c r="H76" s="57"/>
    </row>
    <row r="77" spans="1:8" s="45" customFormat="1" ht="15">
      <c r="A77" s="16"/>
      <c r="B77" s="9"/>
      <c r="C77" s="22"/>
      <c r="D77" s="10"/>
      <c r="E77" s="30"/>
      <c r="F77" s="122"/>
      <c r="G77" s="30"/>
      <c r="H77" s="57"/>
    </row>
    <row r="78" spans="1:8" s="45" customFormat="1" ht="66.75" customHeight="1">
      <c r="A78" s="16" t="s">
        <v>118</v>
      </c>
      <c r="B78" s="9"/>
      <c r="C78" s="22" t="s">
        <v>98</v>
      </c>
      <c r="D78" s="10" t="s">
        <v>11</v>
      </c>
      <c r="E78" s="30">
        <v>2400</v>
      </c>
      <c r="F78" s="122">
        <v>0</v>
      </c>
      <c r="G78" s="30">
        <f>E78*F78</f>
        <v>0</v>
      </c>
      <c r="H78" s="40" t="s">
        <v>64</v>
      </c>
    </row>
    <row r="79" spans="1:8" s="45" customFormat="1" ht="15">
      <c r="A79" s="77"/>
      <c r="B79" s="78"/>
      <c r="C79" s="37"/>
      <c r="D79" s="79"/>
      <c r="E79" s="38"/>
      <c r="F79" s="126"/>
      <c r="G79" s="36"/>
      <c r="H79" s="57"/>
    </row>
    <row r="80" spans="1:8" s="45" customFormat="1" ht="15">
      <c r="A80" s="17"/>
      <c r="B80" s="76"/>
      <c r="C80" s="80"/>
      <c r="D80" s="81"/>
      <c r="E80" s="35"/>
      <c r="F80" s="125"/>
      <c r="G80" s="29"/>
      <c r="H80" s="57"/>
    </row>
    <row r="81" spans="1:8" s="45" customFormat="1" ht="15">
      <c r="A81" s="17"/>
      <c r="B81" s="76"/>
      <c r="C81" s="80"/>
      <c r="D81" s="81"/>
      <c r="E81" s="35"/>
      <c r="F81" s="124" t="s">
        <v>13</v>
      </c>
      <c r="G81" s="28">
        <f>SUM(G58:G78)</f>
        <v>0</v>
      </c>
      <c r="H81" s="57"/>
    </row>
    <row r="82" spans="1:8" s="45" customFormat="1" ht="15">
      <c r="A82" s="17"/>
      <c r="B82" s="76"/>
      <c r="C82" s="80"/>
      <c r="D82" s="81"/>
      <c r="E82" s="35"/>
      <c r="F82" s="124"/>
      <c r="G82" s="28"/>
      <c r="H82" s="57"/>
    </row>
    <row r="83" spans="1:8" s="45" customFormat="1" ht="15">
      <c r="A83" s="17"/>
      <c r="B83" s="76"/>
      <c r="C83" s="80"/>
      <c r="D83" s="81"/>
      <c r="E83" s="35"/>
      <c r="F83" s="124"/>
      <c r="G83" s="28"/>
      <c r="H83" s="57"/>
    </row>
    <row r="84" spans="1:8" s="45" customFormat="1" ht="15">
      <c r="A84" s="17"/>
      <c r="B84" s="76"/>
      <c r="C84" s="80"/>
      <c r="D84" s="81"/>
      <c r="E84" s="35"/>
      <c r="F84" s="124"/>
      <c r="G84" s="28"/>
      <c r="H84" s="57"/>
    </row>
    <row r="85" spans="1:8" s="63" customFormat="1" ht="15">
      <c r="A85" s="58" t="s">
        <v>18</v>
      </c>
      <c r="B85" s="59"/>
      <c r="C85" s="60"/>
      <c r="D85" s="61"/>
      <c r="E85" s="35"/>
      <c r="F85" s="124"/>
      <c r="G85" s="28"/>
      <c r="H85" s="62"/>
    </row>
    <row r="86" spans="1:8" s="63" customFormat="1" ht="15">
      <c r="A86" s="58"/>
      <c r="B86" s="59"/>
      <c r="C86" s="60"/>
      <c r="D86" s="61"/>
      <c r="E86" s="35"/>
      <c r="F86" s="124"/>
      <c r="G86" s="28"/>
      <c r="H86" s="62"/>
    </row>
    <row r="87" spans="1:8" s="69" customFormat="1" ht="12.75">
      <c r="A87" s="64" t="s">
        <v>14</v>
      </c>
      <c r="B87" s="65"/>
      <c r="C87" s="66" t="s">
        <v>2</v>
      </c>
      <c r="D87" s="67" t="s">
        <v>5</v>
      </c>
      <c r="E87" s="50" t="s">
        <v>7</v>
      </c>
      <c r="F87" s="123" t="s">
        <v>3</v>
      </c>
      <c r="G87" s="33" t="s">
        <v>4</v>
      </c>
      <c r="H87" s="68"/>
    </row>
    <row r="88" spans="1:8" s="69" customFormat="1" ht="12.75">
      <c r="A88" s="70"/>
      <c r="B88" s="71"/>
      <c r="C88" s="72"/>
      <c r="D88" s="73"/>
      <c r="E88" s="52"/>
      <c r="F88" s="124"/>
      <c r="G88" s="28"/>
      <c r="H88" s="68"/>
    </row>
    <row r="89" spans="1:8" s="63" customFormat="1" ht="105.75" customHeight="1">
      <c r="A89" s="74" t="s">
        <v>48</v>
      </c>
      <c r="B89" s="59"/>
      <c r="C89" s="55" t="s">
        <v>121</v>
      </c>
      <c r="D89" s="56" t="s">
        <v>11</v>
      </c>
      <c r="E89" s="30">
        <v>820</v>
      </c>
      <c r="F89" s="125">
        <v>0</v>
      </c>
      <c r="G89" s="29">
        <f>E89*F89</f>
        <v>0</v>
      </c>
      <c r="H89" s="75" t="s">
        <v>64</v>
      </c>
    </row>
    <row r="90" spans="1:8" s="45" customFormat="1" ht="15">
      <c r="A90" s="17"/>
      <c r="B90" s="76"/>
      <c r="C90" s="22"/>
      <c r="D90" s="1"/>
      <c r="E90" s="30"/>
      <c r="F90" s="125"/>
      <c r="G90" s="29"/>
      <c r="H90" s="57"/>
    </row>
    <row r="91" spans="1:8" s="45" customFormat="1" ht="25.5">
      <c r="A91" s="17" t="s">
        <v>49</v>
      </c>
      <c r="B91" s="76"/>
      <c r="C91" s="22" t="s">
        <v>90</v>
      </c>
      <c r="D91" s="10" t="s">
        <v>8</v>
      </c>
      <c r="E91" s="30">
        <v>67</v>
      </c>
      <c r="F91" s="125">
        <v>0</v>
      </c>
      <c r="G91" s="29">
        <f>E91*F91</f>
        <v>0</v>
      </c>
      <c r="H91" s="57"/>
    </row>
    <row r="92" spans="1:8" s="45" customFormat="1" ht="15">
      <c r="A92" s="17"/>
      <c r="B92" s="76"/>
      <c r="C92" s="22"/>
      <c r="D92" s="1"/>
      <c r="E92" s="30"/>
      <c r="F92" s="125"/>
      <c r="G92" s="29"/>
      <c r="H92" s="57"/>
    </row>
    <row r="93" spans="1:8" s="45" customFormat="1" ht="71.25" customHeight="1">
      <c r="A93" s="17" t="s">
        <v>15</v>
      </c>
      <c r="B93" s="76"/>
      <c r="C93" s="22" t="s">
        <v>122</v>
      </c>
      <c r="D93" s="10" t="s">
        <v>0</v>
      </c>
      <c r="E93" s="30">
        <v>2230</v>
      </c>
      <c r="F93" s="125">
        <v>0</v>
      </c>
      <c r="G93" s="29">
        <f>E93*F93</f>
        <v>0</v>
      </c>
      <c r="H93" s="40" t="s">
        <v>64</v>
      </c>
    </row>
    <row r="94" spans="1:8" s="45" customFormat="1" ht="15">
      <c r="A94" s="17"/>
      <c r="B94" s="76"/>
      <c r="C94" s="22"/>
      <c r="D94" s="10"/>
      <c r="E94" s="30"/>
      <c r="F94" s="125"/>
      <c r="G94" s="29"/>
      <c r="H94" s="57"/>
    </row>
    <row r="95" spans="1:8" s="45" customFormat="1" ht="66.75" customHeight="1">
      <c r="A95" s="17" t="s">
        <v>26</v>
      </c>
      <c r="B95" s="76"/>
      <c r="C95" s="22" t="s">
        <v>123</v>
      </c>
      <c r="D95" s="10" t="s">
        <v>0</v>
      </c>
      <c r="E95" s="30">
        <v>2230</v>
      </c>
      <c r="F95" s="125">
        <v>0</v>
      </c>
      <c r="G95" s="29">
        <f>E95*F95</f>
        <v>0</v>
      </c>
      <c r="H95" s="40" t="s">
        <v>62</v>
      </c>
    </row>
    <row r="96" spans="1:8" s="45" customFormat="1" ht="15">
      <c r="A96" s="17"/>
      <c r="B96" s="76"/>
      <c r="C96" s="22"/>
      <c r="D96" s="10"/>
      <c r="E96" s="30"/>
      <c r="F96" s="125"/>
      <c r="G96" s="29"/>
      <c r="H96" s="57"/>
    </row>
    <row r="97" spans="1:8" s="45" customFormat="1" ht="66.75" customHeight="1">
      <c r="A97" s="17" t="s">
        <v>50</v>
      </c>
      <c r="B97" s="76"/>
      <c r="C97" s="22" t="s">
        <v>124</v>
      </c>
      <c r="D97" s="10" t="s">
        <v>0</v>
      </c>
      <c r="E97" s="30">
        <v>125</v>
      </c>
      <c r="F97" s="125">
        <v>0</v>
      </c>
      <c r="G97" s="29">
        <f>E97*F97</f>
        <v>0</v>
      </c>
      <c r="H97" s="57"/>
    </row>
    <row r="98" spans="1:8" s="45" customFormat="1" ht="15">
      <c r="A98" s="17"/>
      <c r="B98" s="76"/>
      <c r="C98" s="22"/>
      <c r="D98" s="10"/>
      <c r="E98" s="30"/>
      <c r="F98" s="125"/>
      <c r="G98" s="29"/>
      <c r="H98" s="57"/>
    </row>
    <row r="99" spans="1:8" s="45" customFormat="1" ht="25.5">
      <c r="A99" s="17" t="s">
        <v>91</v>
      </c>
      <c r="B99" s="76"/>
      <c r="C99" s="22" t="s">
        <v>53</v>
      </c>
      <c r="D99" s="10" t="s">
        <v>8</v>
      </c>
      <c r="E99" s="30">
        <v>182</v>
      </c>
      <c r="F99" s="125">
        <v>0</v>
      </c>
      <c r="G99" s="29">
        <f>E99*F99</f>
        <v>0</v>
      </c>
      <c r="H99" s="40" t="s">
        <v>64</v>
      </c>
    </row>
    <row r="100" spans="1:8" s="45" customFormat="1" ht="15">
      <c r="A100" s="17"/>
      <c r="B100" s="76"/>
      <c r="C100" s="22"/>
      <c r="D100" s="10"/>
      <c r="E100" s="30"/>
      <c r="F100" s="125"/>
      <c r="G100" s="29"/>
      <c r="H100" s="57"/>
    </row>
    <row r="101" spans="1:8" s="45" customFormat="1" ht="59.25" customHeight="1">
      <c r="A101" s="17" t="s">
        <v>135</v>
      </c>
      <c r="B101" s="76"/>
      <c r="C101" s="22" t="s">
        <v>120</v>
      </c>
      <c r="D101" s="10" t="s">
        <v>0</v>
      </c>
      <c r="E101" s="30">
        <v>445</v>
      </c>
      <c r="F101" s="125">
        <v>0</v>
      </c>
      <c r="G101" s="29">
        <f>E101*F101</f>
        <v>0</v>
      </c>
      <c r="H101" s="40" t="s">
        <v>64</v>
      </c>
    </row>
    <row r="102" spans="1:8" s="45" customFormat="1" ht="15">
      <c r="A102" s="17"/>
      <c r="B102" s="76"/>
      <c r="C102" s="22"/>
      <c r="D102" s="10"/>
      <c r="E102" s="30"/>
      <c r="F102" s="125"/>
      <c r="G102" s="29"/>
      <c r="H102" s="40"/>
    </row>
    <row r="103" spans="1:8" s="45" customFormat="1" ht="42" customHeight="1">
      <c r="A103" s="16" t="s">
        <v>183</v>
      </c>
      <c r="B103" s="1" t="s">
        <v>133</v>
      </c>
      <c r="C103" s="85" t="s">
        <v>134</v>
      </c>
      <c r="D103" s="1" t="s">
        <v>8</v>
      </c>
      <c r="E103" s="83">
        <v>131</v>
      </c>
      <c r="F103" s="129">
        <v>0</v>
      </c>
      <c r="G103" s="44">
        <f>E103*F103</f>
        <v>0</v>
      </c>
      <c r="H103" s="40"/>
    </row>
    <row r="104" spans="1:8" s="45" customFormat="1" ht="15">
      <c r="A104" s="17"/>
      <c r="B104" s="76"/>
      <c r="C104" s="22"/>
      <c r="D104" s="10"/>
      <c r="E104" s="84"/>
      <c r="F104" s="130"/>
      <c r="G104" s="84"/>
      <c r="H104" s="40"/>
    </row>
    <row r="105" spans="1:8" s="45" customFormat="1" ht="30.75" customHeight="1">
      <c r="A105" s="17" t="s">
        <v>184</v>
      </c>
      <c r="B105" s="76"/>
      <c r="C105" s="22" t="s">
        <v>136</v>
      </c>
      <c r="D105" s="1" t="s">
        <v>8</v>
      </c>
      <c r="E105" s="84">
        <v>77</v>
      </c>
      <c r="F105" s="130">
        <v>0</v>
      </c>
      <c r="G105" s="84">
        <f>E105*F105</f>
        <v>0</v>
      </c>
      <c r="H105" s="57"/>
    </row>
    <row r="106" spans="1:8" s="45" customFormat="1" ht="15">
      <c r="A106" s="77"/>
      <c r="B106" s="78"/>
      <c r="C106" s="37"/>
      <c r="D106" s="86"/>
      <c r="E106" s="87"/>
      <c r="F106" s="131"/>
      <c r="G106" s="88"/>
      <c r="H106" s="57"/>
    </row>
    <row r="107" spans="1:8" s="45" customFormat="1" ht="15">
      <c r="A107" s="17"/>
      <c r="B107" s="76"/>
      <c r="C107" s="80"/>
      <c r="D107" s="81"/>
      <c r="E107" s="35"/>
      <c r="F107" s="125"/>
      <c r="G107" s="29"/>
      <c r="H107" s="57"/>
    </row>
    <row r="108" spans="1:8" s="45" customFormat="1" ht="15">
      <c r="A108" s="17"/>
      <c r="B108" s="76"/>
      <c r="C108" s="80"/>
      <c r="D108" s="81"/>
      <c r="E108" s="35"/>
      <c r="F108" s="124" t="s">
        <v>13</v>
      </c>
      <c r="G108" s="28">
        <f>SUM(G89:G107)</f>
        <v>0</v>
      </c>
      <c r="H108" s="57"/>
    </row>
    <row r="109" spans="1:8" s="45" customFormat="1" ht="15">
      <c r="A109" s="17"/>
      <c r="B109" s="76"/>
      <c r="C109" s="80"/>
      <c r="D109" s="81"/>
      <c r="E109" s="35"/>
      <c r="F109" s="124"/>
      <c r="G109" s="28"/>
      <c r="H109" s="57"/>
    </row>
    <row r="110" spans="1:8" s="45" customFormat="1" ht="15">
      <c r="A110" s="17"/>
      <c r="B110" s="76"/>
      <c r="C110" s="80"/>
      <c r="D110" s="81"/>
      <c r="E110" s="35"/>
      <c r="F110" s="124"/>
      <c r="G110" s="28"/>
      <c r="H110" s="57"/>
    </row>
    <row r="111" spans="1:8" s="45" customFormat="1" ht="15">
      <c r="A111" s="17"/>
      <c r="B111" s="76"/>
      <c r="C111" s="80"/>
      <c r="D111" s="81"/>
      <c r="E111" s="35"/>
      <c r="F111" s="124"/>
      <c r="G111" s="28"/>
      <c r="H111" s="57"/>
    </row>
    <row r="112" spans="1:8" s="45" customFormat="1" ht="15">
      <c r="A112" s="15" t="s">
        <v>32</v>
      </c>
      <c r="B112" s="76"/>
      <c r="C112" s="80"/>
      <c r="D112" s="81"/>
      <c r="E112" s="35"/>
      <c r="F112" s="124"/>
      <c r="G112" s="28"/>
      <c r="H112" s="57"/>
    </row>
    <row r="113" spans="1:8" s="45" customFormat="1" ht="15">
      <c r="A113" s="15"/>
      <c r="B113" s="76"/>
      <c r="C113" s="80"/>
      <c r="D113" s="81"/>
      <c r="E113" s="35"/>
      <c r="F113" s="124"/>
      <c r="G113" s="28"/>
      <c r="H113" s="57"/>
    </row>
    <row r="114" spans="1:8" s="3" customFormat="1" ht="12.75">
      <c r="A114" s="19" t="s">
        <v>14</v>
      </c>
      <c r="B114" s="6"/>
      <c r="C114" s="25" t="s">
        <v>2</v>
      </c>
      <c r="D114" s="13" t="s">
        <v>5</v>
      </c>
      <c r="E114" s="50" t="s">
        <v>7</v>
      </c>
      <c r="F114" s="123" t="s">
        <v>3</v>
      </c>
      <c r="G114" s="33" t="s">
        <v>4</v>
      </c>
      <c r="H114" s="39"/>
    </row>
    <row r="115" spans="1:8" s="3" customFormat="1" ht="12.75">
      <c r="A115" s="51"/>
      <c r="B115" s="7"/>
      <c r="C115" s="26"/>
      <c r="D115" s="14"/>
      <c r="E115" s="52"/>
      <c r="F115" s="124"/>
      <c r="G115" s="28"/>
      <c r="H115" s="39"/>
    </row>
    <row r="116" spans="1:8" ht="25.5">
      <c r="A116" s="17" t="s">
        <v>79</v>
      </c>
      <c r="B116" s="82"/>
      <c r="C116" s="80" t="s">
        <v>125</v>
      </c>
      <c r="D116" s="10" t="s">
        <v>8</v>
      </c>
      <c r="E116" s="35">
        <v>60</v>
      </c>
      <c r="F116" s="125">
        <v>0</v>
      </c>
      <c r="G116" s="29">
        <f>E116*F116</f>
        <v>0</v>
      </c>
      <c r="H116" s="40" t="s">
        <v>62</v>
      </c>
    </row>
    <row r="117" spans="1:8" s="3" customFormat="1" ht="12.75">
      <c r="A117" s="51"/>
      <c r="B117" s="7"/>
      <c r="C117" s="26"/>
      <c r="D117" s="14"/>
      <c r="E117" s="52"/>
      <c r="F117" s="124"/>
      <c r="G117" s="29"/>
      <c r="H117" s="39"/>
    </row>
    <row r="118" spans="1:8" s="3" customFormat="1" ht="54" customHeight="1">
      <c r="A118" s="17" t="s">
        <v>27</v>
      </c>
      <c r="B118" s="82"/>
      <c r="C118" s="22" t="s">
        <v>56</v>
      </c>
      <c r="D118" s="10" t="s">
        <v>11</v>
      </c>
      <c r="E118" s="30">
        <v>67</v>
      </c>
      <c r="F118" s="125">
        <v>0</v>
      </c>
      <c r="G118" s="29">
        <f>E118*F118</f>
        <v>0</v>
      </c>
      <c r="H118" s="40" t="s">
        <v>62</v>
      </c>
    </row>
    <row r="119" spans="1:8" s="3" customFormat="1" ht="12.75">
      <c r="A119" s="17"/>
      <c r="B119" s="82"/>
      <c r="C119" s="80"/>
      <c r="D119" s="81"/>
      <c r="E119" s="30"/>
      <c r="F119" s="125"/>
      <c r="G119" s="29"/>
      <c r="H119" s="39"/>
    </row>
    <row r="120" spans="1:8" s="3" customFormat="1" ht="67.5" customHeight="1">
      <c r="A120" s="17" t="s">
        <v>51</v>
      </c>
      <c r="B120" s="76"/>
      <c r="C120" s="80" t="s">
        <v>137</v>
      </c>
      <c r="D120" s="10" t="s">
        <v>23</v>
      </c>
      <c r="E120" s="30">
        <v>2</v>
      </c>
      <c r="F120" s="125">
        <v>0</v>
      </c>
      <c r="G120" s="29">
        <f>E120*F120</f>
        <v>0</v>
      </c>
      <c r="H120" s="39"/>
    </row>
    <row r="121" spans="1:8" s="3" customFormat="1" ht="12.75">
      <c r="A121" s="17"/>
      <c r="B121" s="82"/>
      <c r="C121" s="80"/>
      <c r="D121" s="81"/>
      <c r="E121" s="30"/>
      <c r="F121" s="125"/>
      <c r="G121" s="29"/>
      <c r="H121" s="39"/>
    </row>
    <row r="122" spans="1:8" s="3" customFormat="1" ht="56.25" customHeight="1">
      <c r="A122" s="17" t="s">
        <v>33</v>
      </c>
      <c r="B122" s="76"/>
      <c r="C122" s="80" t="s">
        <v>126</v>
      </c>
      <c r="D122" s="10" t="s">
        <v>23</v>
      </c>
      <c r="E122" s="30">
        <v>3</v>
      </c>
      <c r="F122" s="125">
        <v>0</v>
      </c>
      <c r="G122" s="29">
        <f>E122*F122</f>
        <v>0</v>
      </c>
      <c r="H122" s="40" t="s">
        <v>62</v>
      </c>
    </row>
    <row r="123" spans="1:8" s="3" customFormat="1" ht="12.75">
      <c r="A123" s="17"/>
      <c r="B123" s="82"/>
      <c r="C123" s="80"/>
      <c r="D123" s="81"/>
      <c r="E123" s="30"/>
      <c r="F123" s="125"/>
      <c r="G123" s="29"/>
      <c r="H123" s="39"/>
    </row>
    <row r="124" spans="1:8" s="3" customFormat="1" ht="69.75" customHeight="1">
      <c r="A124" s="17" t="s">
        <v>39</v>
      </c>
      <c r="B124" s="76"/>
      <c r="C124" s="80" t="s">
        <v>127</v>
      </c>
      <c r="D124" s="10" t="s">
        <v>23</v>
      </c>
      <c r="E124" s="30">
        <v>2</v>
      </c>
      <c r="F124" s="125">
        <v>0</v>
      </c>
      <c r="G124" s="29">
        <f>E124*F124</f>
        <v>0</v>
      </c>
      <c r="H124" s="40" t="s">
        <v>62</v>
      </c>
    </row>
    <row r="125" spans="1:8" s="3" customFormat="1" ht="12.75">
      <c r="A125" s="17"/>
      <c r="B125" s="82"/>
      <c r="C125" s="80"/>
      <c r="D125" s="81"/>
      <c r="E125" s="30"/>
      <c r="F125" s="125"/>
      <c r="G125" s="29"/>
      <c r="H125" s="39"/>
    </row>
    <row r="126" spans="1:8" s="3" customFormat="1" ht="54" customHeight="1">
      <c r="A126" s="17" t="s">
        <v>78</v>
      </c>
      <c r="B126" s="82"/>
      <c r="C126" s="80" t="s">
        <v>138</v>
      </c>
      <c r="D126" s="81" t="s">
        <v>23</v>
      </c>
      <c r="E126" s="30">
        <v>1</v>
      </c>
      <c r="F126" s="125">
        <v>0</v>
      </c>
      <c r="G126" s="29">
        <f>E126*F126</f>
        <v>0</v>
      </c>
      <c r="H126" s="40" t="s">
        <v>62</v>
      </c>
    </row>
    <row r="127" spans="1:8" s="3" customFormat="1" ht="12.75">
      <c r="A127" s="17"/>
      <c r="B127" s="82"/>
      <c r="C127" s="80"/>
      <c r="D127" s="81"/>
      <c r="E127" s="30"/>
      <c r="F127" s="125"/>
      <c r="G127" s="29"/>
      <c r="H127" s="39"/>
    </row>
    <row r="128" spans="1:8" s="3" customFormat="1" ht="55.5" customHeight="1">
      <c r="A128" s="17" t="s">
        <v>40</v>
      </c>
      <c r="B128" s="82"/>
      <c r="C128" s="80" t="s">
        <v>128</v>
      </c>
      <c r="D128" s="81" t="s">
        <v>23</v>
      </c>
      <c r="E128" s="30">
        <v>2</v>
      </c>
      <c r="F128" s="125">
        <v>0</v>
      </c>
      <c r="G128" s="29">
        <f>E128*F128</f>
        <v>0</v>
      </c>
      <c r="H128" s="40" t="s">
        <v>62</v>
      </c>
    </row>
    <row r="129" spans="1:8" s="3" customFormat="1" ht="12.75">
      <c r="A129" s="17"/>
      <c r="B129" s="82"/>
      <c r="C129" s="80"/>
      <c r="D129" s="81"/>
      <c r="E129" s="30"/>
      <c r="F129" s="125"/>
      <c r="G129" s="29"/>
      <c r="H129" s="39"/>
    </row>
    <row r="130" spans="1:8" s="3" customFormat="1" ht="71.25" customHeight="1">
      <c r="A130" s="17" t="s">
        <v>45</v>
      </c>
      <c r="B130" s="82"/>
      <c r="C130" s="80" t="s">
        <v>139</v>
      </c>
      <c r="D130" s="81" t="s">
        <v>23</v>
      </c>
      <c r="E130" s="30">
        <v>3</v>
      </c>
      <c r="F130" s="125">
        <v>0</v>
      </c>
      <c r="G130" s="29">
        <f>E130*F130</f>
        <v>0</v>
      </c>
      <c r="H130" s="40" t="s">
        <v>62</v>
      </c>
    </row>
    <row r="131" spans="1:8" s="3" customFormat="1" ht="12.75">
      <c r="A131" s="17"/>
      <c r="B131" s="82"/>
      <c r="C131" s="80"/>
      <c r="D131" s="81"/>
      <c r="E131" s="30"/>
      <c r="F131" s="125"/>
      <c r="G131" s="29"/>
      <c r="H131" s="39"/>
    </row>
    <row r="132" spans="1:8" s="3" customFormat="1" ht="56.25" customHeight="1">
      <c r="A132" s="17" t="s">
        <v>80</v>
      </c>
      <c r="B132" s="82"/>
      <c r="C132" s="80" t="s">
        <v>76</v>
      </c>
      <c r="D132" s="10" t="s">
        <v>8</v>
      </c>
      <c r="E132" s="30">
        <v>68</v>
      </c>
      <c r="F132" s="125">
        <v>0</v>
      </c>
      <c r="G132" s="29">
        <f>E132*F132</f>
        <v>0</v>
      </c>
      <c r="H132" s="40" t="s">
        <v>62</v>
      </c>
    </row>
    <row r="133" spans="1:8" s="3" customFormat="1" ht="12.75">
      <c r="A133" s="17"/>
      <c r="B133" s="82"/>
      <c r="C133" s="80"/>
      <c r="D133" s="81"/>
      <c r="E133" s="30"/>
      <c r="F133" s="125"/>
      <c r="G133" s="29"/>
      <c r="H133" s="40"/>
    </row>
    <row r="134" spans="1:8" s="3" customFormat="1" ht="71.25" customHeight="1">
      <c r="A134" s="17" t="s">
        <v>81</v>
      </c>
      <c r="B134" s="82"/>
      <c r="C134" s="80" t="s">
        <v>77</v>
      </c>
      <c r="D134" s="10" t="s">
        <v>8</v>
      </c>
      <c r="E134" s="30">
        <v>45</v>
      </c>
      <c r="F134" s="125">
        <v>0</v>
      </c>
      <c r="G134" s="29">
        <f>E134*F134</f>
        <v>0</v>
      </c>
      <c r="H134" s="40" t="s">
        <v>62</v>
      </c>
    </row>
    <row r="135" spans="1:8" s="3" customFormat="1" ht="12.75">
      <c r="A135" s="17"/>
      <c r="B135" s="82"/>
      <c r="C135" s="80"/>
      <c r="D135" s="81"/>
      <c r="E135" s="30"/>
      <c r="F135" s="125"/>
      <c r="G135" s="29"/>
      <c r="H135" s="39"/>
    </row>
    <row r="136" spans="1:8" s="3" customFormat="1" ht="60" customHeight="1">
      <c r="A136" s="17" t="s">
        <v>82</v>
      </c>
      <c r="B136" s="82"/>
      <c r="C136" s="80" t="s">
        <v>140</v>
      </c>
      <c r="D136" s="10" t="s">
        <v>8</v>
      </c>
      <c r="E136" s="30">
        <v>87</v>
      </c>
      <c r="F136" s="125">
        <v>0</v>
      </c>
      <c r="G136" s="29">
        <f>E136*F136</f>
        <v>0</v>
      </c>
      <c r="H136" s="40" t="s">
        <v>62</v>
      </c>
    </row>
    <row r="137" spans="1:8" s="3" customFormat="1" ht="12.75">
      <c r="A137" s="17"/>
      <c r="B137" s="82"/>
      <c r="C137" s="80"/>
      <c r="D137" s="81"/>
      <c r="E137" s="30"/>
      <c r="F137" s="125"/>
      <c r="G137" s="29"/>
      <c r="H137" s="39"/>
    </row>
    <row r="138" spans="1:8" s="3" customFormat="1" ht="55.5" customHeight="1">
      <c r="A138" s="17" t="s">
        <v>83</v>
      </c>
      <c r="B138" s="82"/>
      <c r="C138" s="80" t="s">
        <v>141</v>
      </c>
      <c r="D138" s="10" t="s">
        <v>8</v>
      </c>
      <c r="E138" s="30">
        <v>1</v>
      </c>
      <c r="F138" s="125">
        <v>0</v>
      </c>
      <c r="G138" s="29">
        <f>E138*F138</f>
        <v>0</v>
      </c>
      <c r="H138" s="40" t="s">
        <v>62</v>
      </c>
    </row>
    <row r="139" spans="1:8" s="3" customFormat="1" ht="12.75">
      <c r="A139" s="17"/>
      <c r="B139" s="82"/>
      <c r="C139" s="80"/>
      <c r="D139" s="81"/>
      <c r="E139" s="30"/>
      <c r="F139" s="125"/>
      <c r="G139" s="29"/>
      <c r="H139" s="39"/>
    </row>
    <row r="140" spans="1:8" s="3" customFormat="1" ht="35.25" customHeight="1">
      <c r="A140" s="17" t="s">
        <v>58</v>
      </c>
      <c r="B140" s="82"/>
      <c r="C140" s="80" t="s">
        <v>142</v>
      </c>
      <c r="D140" s="10" t="s">
        <v>8</v>
      </c>
      <c r="E140" s="30">
        <v>31</v>
      </c>
      <c r="F140" s="125">
        <v>0</v>
      </c>
      <c r="G140" s="29">
        <f>E140*F140</f>
        <v>0</v>
      </c>
      <c r="H140" s="40" t="s">
        <v>62</v>
      </c>
    </row>
    <row r="141" spans="1:8" s="3" customFormat="1" ht="12.75">
      <c r="A141" s="17"/>
      <c r="B141" s="82"/>
      <c r="C141" s="80"/>
      <c r="D141" s="81"/>
      <c r="E141" s="30"/>
      <c r="F141" s="125"/>
      <c r="G141" s="29"/>
      <c r="H141" s="39"/>
    </row>
    <row r="142" spans="1:12" ht="31.5" customHeight="1">
      <c r="A142" s="16" t="s">
        <v>59</v>
      </c>
      <c r="C142" s="80" t="s">
        <v>143</v>
      </c>
      <c r="D142" s="10" t="s">
        <v>8</v>
      </c>
      <c r="E142" s="30">
        <v>32</v>
      </c>
      <c r="F142" s="125">
        <v>0</v>
      </c>
      <c r="G142" s="29">
        <f>E142*F142</f>
        <v>0</v>
      </c>
      <c r="H142" s="40" t="s">
        <v>62</v>
      </c>
      <c r="I142" s="3"/>
      <c r="J142" s="3"/>
      <c r="K142" s="3"/>
      <c r="L142" s="3"/>
    </row>
    <row r="143" spans="7:8" ht="12.75">
      <c r="G143" s="29"/>
      <c r="H143" s="117"/>
    </row>
    <row r="144" spans="1:12" ht="43.5" customHeight="1">
      <c r="A144" s="16" t="s">
        <v>84</v>
      </c>
      <c r="C144" s="22" t="s">
        <v>144</v>
      </c>
      <c r="D144" s="10" t="s">
        <v>8</v>
      </c>
      <c r="E144" s="89">
        <v>36</v>
      </c>
      <c r="F144" s="122">
        <v>0</v>
      </c>
      <c r="G144" s="29">
        <f>E144*F144</f>
        <v>0</v>
      </c>
      <c r="H144" s="40" t="s">
        <v>62</v>
      </c>
      <c r="I144" s="3"/>
      <c r="J144" s="3"/>
      <c r="K144" s="3"/>
      <c r="L144" s="3"/>
    </row>
    <row r="145" spans="1:8" s="45" customFormat="1" ht="15">
      <c r="A145" s="16"/>
      <c r="B145" s="9"/>
      <c r="C145" s="22"/>
      <c r="D145" s="10"/>
      <c r="E145" s="30"/>
      <c r="F145" s="125"/>
      <c r="G145" s="29"/>
      <c r="H145" s="57"/>
    </row>
    <row r="146" spans="1:8" s="45" customFormat="1" ht="53.25" customHeight="1">
      <c r="A146" s="16" t="s">
        <v>85</v>
      </c>
      <c r="B146" s="9"/>
      <c r="C146" s="22" t="s">
        <v>132</v>
      </c>
      <c r="D146" s="10" t="s">
        <v>23</v>
      </c>
      <c r="E146" s="30">
        <v>10</v>
      </c>
      <c r="F146" s="125">
        <v>0</v>
      </c>
      <c r="G146" s="29">
        <f>E146*F146</f>
        <v>0</v>
      </c>
      <c r="H146" s="57"/>
    </row>
    <row r="147" spans="1:8" s="45" customFormat="1" ht="15">
      <c r="A147" s="16"/>
      <c r="B147" s="9"/>
      <c r="C147" s="22"/>
      <c r="D147" s="10"/>
      <c r="E147" s="30"/>
      <c r="F147" s="125"/>
      <c r="G147" s="29"/>
      <c r="H147" s="57"/>
    </row>
    <row r="148" spans="1:8" s="45" customFormat="1" ht="42" customHeight="1">
      <c r="A148" s="16" t="s">
        <v>86</v>
      </c>
      <c r="B148" s="9"/>
      <c r="C148" s="22" t="s">
        <v>131</v>
      </c>
      <c r="D148" s="10" t="s">
        <v>23</v>
      </c>
      <c r="E148" s="30">
        <v>2</v>
      </c>
      <c r="F148" s="125">
        <v>0</v>
      </c>
      <c r="G148" s="29">
        <f>E148*F148</f>
        <v>0</v>
      </c>
      <c r="H148" s="40" t="s">
        <v>62</v>
      </c>
    </row>
    <row r="149" spans="1:8" s="45" customFormat="1" ht="15">
      <c r="A149" s="16"/>
      <c r="B149" s="9"/>
      <c r="C149" s="22"/>
      <c r="D149" s="10"/>
      <c r="E149" s="30"/>
      <c r="F149" s="125"/>
      <c r="G149" s="29"/>
      <c r="H149" s="57"/>
    </row>
    <row r="150" spans="1:8" s="45" customFormat="1" ht="42.75" customHeight="1">
      <c r="A150" s="16" t="s">
        <v>87</v>
      </c>
      <c r="B150" s="9"/>
      <c r="C150" s="22" t="s">
        <v>130</v>
      </c>
      <c r="D150" s="10" t="s">
        <v>23</v>
      </c>
      <c r="E150" s="30">
        <v>4</v>
      </c>
      <c r="F150" s="125">
        <v>0</v>
      </c>
      <c r="G150" s="29">
        <f>E150*F150</f>
        <v>0</v>
      </c>
      <c r="H150" s="40" t="s">
        <v>62</v>
      </c>
    </row>
    <row r="151" spans="1:8" s="45" customFormat="1" ht="15">
      <c r="A151" s="16"/>
      <c r="B151" s="9"/>
      <c r="C151" s="22"/>
      <c r="D151" s="10"/>
      <c r="E151" s="30"/>
      <c r="F151" s="125"/>
      <c r="G151" s="29"/>
      <c r="H151" s="57"/>
    </row>
    <row r="152" spans="1:8" s="45" customFormat="1" ht="42.75" customHeight="1">
      <c r="A152" s="16" t="s">
        <v>88</v>
      </c>
      <c r="B152" s="9"/>
      <c r="C152" s="22" t="s">
        <v>129</v>
      </c>
      <c r="D152" s="10" t="s">
        <v>23</v>
      </c>
      <c r="E152" s="30">
        <v>1</v>
      </c>
      <c r="F152" s="125">
        <v>0</v>
      </c>
      <c r="G152" s="29">
        <f>E152*F152</f>
        <v>0</v>
      </c>
      <c r="H152" s="40" t="s">
        <v>62</v>
      </c>
    </row>
    <row r="153" spans="1:8" s="45" customFormat="1" ht="15">
      <c r="A153" s="16"/>
      <c r="B153" s="9"/>
      <c r="C153" s="22"/>
      <c r="D153" s="10"/>
      <c r="E153" s="30"/>
      <c r="F153" s="125"/>
      <c r="G153" s="29"/>
      <c r="H153" s="57"/>
    </row>
    <row r="154" spans="1:8" s="45" customFormat="1" ht="63.75" customHeight="1">
      <c r="A154" s="16" t="s">
        <v>89</v>
      </c>
      <c r="B154" s="9"/>
      <c r="C154" s="22" t="s">
        <v>98</v>
      </c>
      <c r="D154" s="10" t="s">
        <v>11</v>
      </c>
      <c r="E154" s="30">
        <v>67</v>
      </c>
      <c r="F154" s="122">
        <v>0</v>
      </c>
      <c r="G154" s="30">
        <f>E154*F154</f>
        <v>0</v>
      </c>
      <c r="H154" s="40" t="s">
        <v>62</v>
      </c>
    </row>
    <row r="155" spans="1:8" s="45" customFormat="1" ht="15">
      <c r="A155" s="77"/>
      <c r="B155" s="78"/>
      <c r="C155" s="37"/>
      <c r="D155" s="79"/>
      <c r="E155" s="38"/>
      <c r="F155" s="126"/>
      <c r="G155" s="36"/>
      <c r="H155" s="57"/>
    </row>
    <row r="156" spans="1:8" s="45" customFormat="1" ht="15">
      <c r="A156" s="17"/>
      <c r="B156" s="76"/>
      <c r="C156" s="80"/>
      <c r="D156" s="81"/>
      <c r="E156" s="35"/>
      <c r="F156" s="125"/>
      <c r="G156" s="29"/>
      <c r="H156" s="57"/>
    </row>
    <row r="157" spans="1:8" s="45" customFormat="1" ht="15">
      <c r="A157" s="17"/>
      <c r="B157" s="76"/>
      <c r="C157" s="80"/>
      <c r="D157" s="81"/>
      <c r="E157" s="35"/>
      <c r="F157" s="124" t="s">
        <v>13</v>
      </c>
      <c r="G157" s="28">
        <f>SUM(G116:G156)</f>
        <v>0</v>
      </c>
      <c r="H157" s="57"/>
    </row>
    <row r="158" spans="1:8" s="45" customFormat="1" ht="15">
      <c r="A158" s="17"/>
      <c r="B158" s="76"/>
      <c r="C158" s="80"/>
      <c r="D158" s="81"/>
      <c r="E158" s="35"/>
      <c r="F158" s="124"/>
      <c r="G158" s="28"/>
      <c r="H158" s="57"/>
    </row>
    <row r="159" spans="1:8" s="45" customFormat="1" ht="15">
      <c r="A159" s="17"/>
      <c r="B159" s="76"/>
      <c r="C159" s="80"/>
      <c r="D159" s="81"/>
      <c r="E159" s="35"/>
      <c r="F159" s="124"/>
      <c r="G159" s="28"/>
      <c r="H159" s="57"/>
    </row>
    <row r="160" spans="1:8" s="45" customFormat="1" ht="15">
      <c r="A160" s="17"/>
      <c r="B160" s="76"/>
      <c r="C160" s="80"/>
      <c r="D160" s="81"/>
      <c r="E160" s="35"/>
      <c r="F160" s="124"/>
      <c r="G160" s="28"/>
      <c r="H160" s="57"/>
    </row>
    <row r="161" spans="1:8" s="45" customFormat="1" ht="15">
      <c r="A161" s="15" t="s">
        <v>172</v>
      </c>
      <c r="B161" s="76"/>
      <c r="C161" s="80"/>
      <c r="D161" s="81"/>
      <c r="E161" s="35"/>
      <c r="F161" s="124"/>
      <c r="G161" s="28"/>
      <c r="H161" s="57"/>
    </row>
    <row r="162" spans="1:8" s="45" customFormat="1" ht="15">
      <c r="A162" s="15"/>
      <c r="B162" s="76"/>
      <c r="C162" s="80"/>
      <c r="D162" s="81"/>
      <c r="E162" s="35"/>
      <c r="F162" s="124"/>
      <c r="G162" s="28"/>
      <c r="H162" s="57"/>
    </row>
    <row r="163" spans="1:8" s="45" customFormat="1" ht="15">
      <c r="A163" s="19" t="s">
        <v>14</v>
      </c>
      <c r="B163" s="6"/>
      <c r="C163" s="25" t="s">
        <v>2</v>
      </c>
      <c r="D163" s="13" t="s">
        <v>5</v>
      </c>
      <c r="E163" s="50" t="s">
        <v>7</v>
      </c>
      <c r="F163" s="123" t="s">
        <v>3</v>
      </c>
      <c r="G163" s="33" t="s">
        <v>4</v>
      </c>
      <c r="H163" s="57"/>
    </row>
    <row r="164" spans="1:8" s="45" customFormat="1" ht="15">
      <c r="A164" s="17"/>
      <c r="B164" s="76"/>
      <c r="C164" s="80"/>
      <c r="D164" s="81"/>
      <c r="E164" s="35"/>
      <c r="F164" s="124"/>
      <c r="G164" s="28"/>
      <c r="H164" s="57"/>
    </row>
    <row r="165" spans="1:8" s="45" customFormat="1" ht="53.25" customHeight="1">
      <c r="A165" s="17" t="s">
        <v>57</v>
      </c>
      <c r="B165" s="76"/>
      <c r="C165" s="80" t="s">
        <v>187</v>
      </c>
      <c r="D165" s="10" t="s">
        <v>8</v>
      </c>
      <c r="E165" s="35">
        <v>74</v>
      </c>
      <c r="F165" s="125">
        <v>0</v>
      </c>
      <c r="G165" s="29">
        <f>E165*F165</f>
        <v>0</v>
      </c>
      <c r="H165" s="57"/>
    </row>
    <row r="166" spans="1:8" s="45" customFormat="1" ht="15">
      <c r="A166" s="17"/>
      <c r="B166" s="76"/>
      <c r="C166" s="91" t="s">
        <v>149</v>
      </c>
      <c r="D166" s="10"/>
      <c r="E166" s="35"/>
      <c r="F166" s="125"/>
      <c r="G166" s="29"/>
      <c r="H166" s="57"/>
    </row>
    <row r="167" spans="1:8" s="45" customFormat="1" ht="15">
      <c r="A167" s="17"/>
      <c r="B167" s="76"/>
      <c r="C167" s="91" t="s">
        <v>145</v>
      </c>
      <c r="D167" s="10"/>
      <c r="E167" s="35"/>
      <c r="F167" s="125"/>
      <c r="G167" s="29"/>
      <c r="H167" s="57"/>
    </row>
    <row r="168" spans="1:8" s="45" customFormat="1" ht="15">
      <c r="A168" s="17"/>
      <c r="B168" s="76"/>
      <c r="C168" s="91" t="s">
        <v>147</v>
      </c>
      <c r="D168" s="10"/>
      <c r="E168" s="35"/>
      <c r="F168" s="125"/>
      <c r="G168" s="29"/>
      <c r="H168" s="57"/>
    </row>
    <row r="169" spans="1:8" s="45" customFormat="1" ht="15">
      <c r="A169" s="17"/>
      <c r="B169" s="76"/>
      <c r="C169" s="91" t="s">
        <v>146</v>
      </c>
      <c r="D169" s="10"/>
      <c r="E169" s="35"/>
      <c r="F169" s="125"/>
      <c r="G169" s="29"/>
      <c r="H169" s="57"/>
    </row>
    <row r="170" spans="1:8" s="45" customFormat="1" ht="15">
      <c r="A170" s="17"/>
      <c r="B170" s="76"/>
      <c r="C170" s="91" t="s">
        <v>148</v>
      </c>
      <c r="D170" s="10"/>
      <c r="E170" s="35"/>
      <c r="F170" s="125"/>
      <c r="G170" s="29"/>
      <c r="H170" s="57"/>
    </row>
    <row r="171" spans="1:8" s="45" customFormat="1" ht="15">
      <c r="A171" s="17"/>
      <c r="B171" s="76"/>
      <c r="C171" s="91" t="s">
        <v>150</v>
      </c>
      <c r="D171" s="10"/>
      <c r="E171" s="35"/>
      <c r="F171" s="125"/>
      <c r="G171" s="29"/>
      <c r="H171" s="57"/>
    </row>
    <row r="172" spans="1:8" s="45" customFormat="1" ht="15">
      <c r="A172" s="17"/>
      <c r="B172" s="76"/>
      <c r="C172" s="91" t="s">
        <v>151</v>
      </c>
      <c r="D172" s="10"/>
      <c r="E172" s="35"/>
      <c r="F172" s="125"/>
      <c r="G172" s="29"/>
      <c r="H172" s="57"/>
    </row>
    <row r="173" spans="1:8" s="45" customFormat="1" ht="15">
      <c r="A173" s="17"/>
      <c r="B173" s="76"/>
      <c r="C173" s="91" t="s">
        <v>152</v>
      </c>
      <c r="D173" s="10"/>
      <c r="E173" s="35"/>
      <c r="F173" s="125"/>
      <c r="G173" s="29"/>
      <c r="H173" s="57"/>
    </row>
    <row r="174" spans="1:8" s="45" customFormat="1" ht="15">
      <c r="A174" s="17"/>
      <c r="B174" s="76"/>
      <c r="C174" s="91"/>
      <c r="D174" s="10"/>
      <c r="E174" s="35"/>
      <c r="F174" s="125"/>
      <c r="G174" s="29"/>
      <c r="H174" s="57"/>
    </row>
    <row r="175" spans="1:8" s="45" customFormat="1" ht="55.5" customHeight="1">
      <c r="A175" s="17" t="s">
        <v>71</v>
      </c>
      <c r="B175" s="76"/>
      <c r="C175" s="80" t="s">
        <v>153</v>
      </c>
      <c r="D175" s="10" t="s">
        <v>8</v>
      </c>
      <c r="E175" s="35">
        <v>22</v>
      </c>
      <c r="F175" s="125">
        <v>0</v>
      </c>
      <c r="G175" s="29">
        <f>E175*F175</f>
        <v>0</v>
      </c>
      <c r="H175" s="57"/>
    </row>
    <row r="176" spans="1:8" s="45" customFormat="1" ht="15">
      <c r="A176" s="17"/>
      <c r="B176" s="76"/>
      <c r="C176" s="91" t="s">
        <v>154</v>
      </c>
      <c r="D176" s="10"/>
      <c r="E176" s="35"/>
      <c r="F176" s="125"/>
      <c r="G176" s="29"/>
      <c r="H176" s="57"/>
    </row>
    <row r="177" spans="1:8" s="45" customFormat="1" ht="15">
      <c r="A177" s="17"/>
      <c r="B177" s="76"/>
      <c r="C177" s="91" t="s">
        <v>155</v>
      </c>
      <c r="D177" s="10"/>
      <c r="E177" s="35"/>
      <c r="F177" s="125"/>
      <c r="G177" s="29"/>
      <c r="H177" s="57"/>
    </row>
    <row r="178" spans="1:8" s="45" customFormat="1" ht="15">
      <c r="A178" s="17"/>
      <c r="B178" s="76"/>
      <c r="C178" s="91" t="s">
        <v>156</v>
      </c>
      <c r="D178" s="10"/>
      <c r="E178" s="35"/>
      <c r="F178" s="125"/>
      <c r="G178" s="29"/>
      <c r="H178" s="57"/>
    </row>
    <row r="179" spans="1:8" s="45" customFormat="1" ht="15">
      <c r="A179" s="17"/>
      <c r="B179" s="76"/>
      <c r="C179" s="91" t="s">
        <v>157</v>
      </c>
      <c r="D179" s="10"/>
      <c r="E179" s="35"/>
      <c r="F179" s="125"/>
      <c r="G179" s="29"/>
      <c r="H179" s="57"/>
    </row>
    <row r="180" spans="1:8" s="45" customFormat="1" ht="15">
      <c r="A180" s="17"/>
      <c r="B180" s="76"/>
      <c r="C180" s="91" t="s">
        <v>158</v>
      </c>
      <c r="D180" s="10"/>
      <c r="E180" s="35"/>
      <c r="F180" s="125"/>
      <c r="G180" s="29"/>
      <c r="H180" s="57"/>
    </row>
    <row r="181" spans="1:8" s="45" customFormat="1" ht="15">
      <c r="A181" s="17"/>
      <c r="B181" s="76"/>
      <c r="C181" s="91" t="s">
        <v>159</v>
      </c>
      <c r="D181" s="10"/>
      <c r="E181" s="35"/>
      <c r="F181" s="125"/>
      <c r="G181" s="29"/>
      <c r="H181" s="57"/>
    </row>
    <row r="182" spans="1:8" s="45" customFormat="1" ht="15">
      <c r="A182" s="17"/>
      <c r="B182" s="76"/>
      <c r="C182" s="91" t="s">
        <v>160</v>
      </c>
      <c r="D182" s="10"/>
      <c r="E182" s="35"/>
      <c r="F182" s="125"/>
      <c r="G182" s="29"/>
      <c r="H182" s="57"/>
    </row>
    <row r="183" spans="1:8" s="45" customFormat="1" ht="15">
      <c r="A183" s="17"/>
      <c r="B183" s="76"/>
      <c r="C183" s="91" t="s">
        <v>161</v>
      </c>
      <c r="D183" s="10"/>
      <c r="E183" s="35"/>
      <c r="F183" s="125"/>
      <c r="G183" s="29"/>
      <c r="H183" s="57"/>
    </row>
    <row r="184" spans="1:8" s="45" customFormat="1" ht="15">
      <c r="A184" s="17"/>
      <c r="B184" s="76"/>
      <c r="C184" s="91"/>
      <c r="D184" s="10"/>
      <c r="E184" s="35"/>
      <c r="F184" s="125"/>
      <c r="G184" s="29"/>
      <c r="H184" s="57"/>
    </row>
    <row r="185" spans="1:8" s="45" customFormat="1" ht="52.5" customHeight="1">
      <c r="A185" s="17" t="s">
        <v>72</v>
      </c>
      <c r="B185" s="76"/>
      <c r="C185" s="80" t="s">
        <v>162</v>
      </c>
      <c r="D185" s="10" t="s">
        <v>8</v>
      </c>
      <c r="E185" s="35">
        <v>16</v>
      </c>
      <c r="F185" s="125">
        <v>0</v>
      </c>
      <c r="G185" s="29">
        <f>E185*F185</f>
        <v>0</v>
      </c>
      <c r="H185" s="57"/>
    </row>
    <row r="186" spans="1:8" s="45" customFormat="1" ht="15">
      <c r="A186" s="17"/>
      <c r="B186" s="76"/>
      <c r="C186" s="91" t="s">
        <v>163</v>
      </c>
      <c r="D186" s="10"/>
      <c r="E186" s="35"/>
      <c r="F186" s="125"/>
      <c r="G186" s="29"/>
      <c r="H186" s="57"/>
    </row>
    <row r="187" spans="1:8" s="45" customFormat="1" ht="15">
      <c r="A187" s="17"/>
      <c r="B187" s="76"/>
      <c r="C187" s="91" t="s">
        <v>164</v>
      </c>
      <c r="D187" s="10"/>
      <c r="E187" s="35"/>
      <c r="F187" s="125"/>
      <c r="G187" s="29"/>
      <c r="H187" s="57"/>
    </row>
    <row r="188" spans="1:8" s="45" customFormat="1" ht="15">
      <c r="A188" s="17"/>
      <c r="B188" s="76"/>
      <c r="C188" s="91" t="s">
        <v>165</v>
      </c>
      <c r="D188" s="10"/>
      <c r="E188" s="35"/>
      <c r="F188" s="125"/>
      <c r="G188" s="29"/>
      <c r="H188" s="57"/>
    </row>
    <row r="189" spans="1:8" s="45" customFormat="1" ht="15">
      <c r="A189" s="17"/>
      <c r="B189" s="76"/>
      <c r="C189" s="91" t="s">
        <v>166</v>
      </c>
      <c r="D189" s="10"/>
      <c r="E189" s="35"/>
      <c r="F189" s="125"/>
      <c r="G189" s="29"/>
      <c r="H189" s="57"/>
    </row>
    <row r="190" spans="1:8" s="45" customFormat="1" ht="15">
      <c r="A190" s="17"/>
      <c r="B190" s="76"/>
      <c r="C190" s="91" t="s">
        <v>167</v>
      </c>
      <c r="D190" s="10"/>
      <c r="E190" s="35"/>
      <c r="F190" s="125"/>
      <c r="G190" s="29"/>
      <c r="H190" s="57"/>
    </row>
    <row r="191" spans="1:8" s="45" customFormat="1" ht="15">
      <c r="A191" s="17"/>
      <c r="B191" s="76"/>
      <c r="C191" s="91" t="s">
        <v>168</v>
      </c>
      <c r="D191" s="10"/>
      <c r="E191" s="35"/>
      <c r="F191" s="125"/>
      <c r="G191" s="29"/>
      <c r="H191" s="57"/>
    </row>
    <row r="192" spans="1:8" s="45" customFormat="1" ht="15">
      <c r="A192" s="17"/>
      <c r="B192" s="76"/>
      <c r="C192" s="91" t="s">
        <v>169</v>
      </c>
      <c r="D192" s="10"/>
      <c r="E192" s="35"/>
      <c r="F192" s="125"/>
      <c r="G192" s="29"/>
      <c r="H192" s="57"/>
    </row>
    <row r="193" spans="1:8" s="45" customFormat="1" ht="15">
      <c r="A193" s="17"/>
      <c r="B193" s="76"/>
      <c r="C193" s="91" t="s">
        <v>170</v>
      </c>
      <c r="D193" s="10"/>
      <c r="E193" s="35"/>
      <c r="F193" s="125"/>
      <c r="G193" s="29"/>
      <c r="H193" s="57"/>
    </row>
    <row r="194" spans="1:8" s="45" customFormat="1" ht="15">
      <c r="A194" s="17"/>
      <c r="B194" s="76"/>
      <c r="C194" s="91" t="s">
        <v>171</v>
      </c>
      <c r="D194" s="10"/>
      <c r="E194" s="35"/>
      <c r="F194" s="125"/>
      <c r="G194" s="29"/>
      <c r="H194" s="57"/>
    </row>
    <row r="195" spans="1:8" s="45" customFormat="1" ht="15">
      <c r="A195" s="77"/>
      <c r="B195" s="78"/>
      <c r="C195" s="37"/>
      <c r="D195" s="79"/>
      <c r="E195" s="38"/>
      <c r="F195" s="126"/>
      <c r="G195" s="36"/>
      <c r="H195" s="57"/>
    </row>
    <row r="196" spans="1:8" s="45" customFormat="1" ht="15">
      <c r="A196" s="17"/>
      <c r="B196" s="76"/>
      <c r="C196" s="80"/>
      <c r="D196" s="81"/>
      <c r="E196" s="35"/>
      <c r="F196" s="125"/>
      <c r="G196" s="29"/>
      <c r="H196" s="57"/>
    </row>
    <row r="197" spans="1:8" s="45" customFormat="1" ht="15">
      <c r="A197" s="17"/>
      <c r="B197" s="76"/>
      <c r="C197" s="80"/>
      <c r="D197" s="81"/>
      <c r="E197" s="35"/>
      <c r="F197" s="124" t="s">
        <v>13</v>
      </c>
      <c r="G197" s="28">
        <f>SUM(G165:G196)</f>
        <v>0</v>
      </c>
      <c r="H197" s="57"/>
    </row>
    <row r="198" spans="1:8" s="45" customFormat="1" ht="15">
      <c r="A198" s="17"/>
      <c r="B198" s="76"/>
      <c r="C198" s="80"/>
      <c r="D198" s="81"/>
      <c r="E198" s="35"/>
      <c r="F198" s="124"/>
      <c r="G198" s="28"/>
      <c r="H198" s="57"/>
    </row>
    <row r="199" spans="1:8" s="45" customFormat="1" ht="15">
      <c r="A199" s="17"/>
      <c r="B199" s="76"/>
      <c r="C199" s="80"/>
      <c r="D199" s="81"/>
      <c r="E199" s="35"/>
      <c r="F199" s="124"/>
      <c r="G199" s="28"/>
      <c r="H199" s="57"/>
    </row>
    <row r="200" spans="1:8" s="45" customFormat="1" ht="15">
      <c r="A200" s="17"/>
      <c r="B200" s="76"/>
      <c r="C200" s="80"/>
      <c r="D200" s="81"/>
      <c r="E200" s="35"/>
      <c r="F200" s="124"/>
      <c r="G200" s="28"/>
      <c r="H200" s="57"/>
    </row>
    <row r="201" spans="1:8" s="45" customFormat="1" ht="15">
      <c r="A201" s="15" t="s">
        <v>195</v>
      </c>
      <c r="B201" s="76"/>
      <c r="C201" s="80"/>
      <c r="D201" s="81"/>
      <c r="E201" s="35"/>
      <c r="F201" s="124"/>
      <c r="G201" s="28"/>
      <c r="H201" s="57"/>
    </row>
    <row r="202" spans="1:8" s="45" customFormat="1" ht="15">
      <c r="A202" s="15"/>
      <c r="B202" s="76"/>
      <c r="C202" s="80"/>
      <c r="D202" s="81"/>
      <c r="E202" s="35"/>
      <c r="F202" s="124"/>
      <c r="G202" s="28"/>
      <c r="H202" s="57"/>
    </row>
    <row r="203" spans="1:8" s="45" customFormat="1" ht="15">
      <c r="A203" s="19" t="s">
        <v>14</v>
      </c>
      <c r="B203" s="6"/>
      <c r="C203" s="25" t="s">
        <v>2</v>
      </c>
      <c r="D203" s="13" t="s">
        <v>5</v>
      </c>
      <c r="E203" s="50" t="s">
        <v>7</v>
      </c>
      <c r="F203" s="123" t="s">
        <v>3</v>
      </c>
      <c r="G203" s="33" t="s">
        <v>4</v>
      </c>
      <c r="H203" s="57"/>
    </row>
    <row r="204" spans="1:8" s="45" customFormat="1" ht="15">
      <c r="A204" s="17"/>
      <c r="B204" s="76"/>
      <c r="C204" s="80"/>
      <c r="D204" s="81"/>
      <c r="E204" s="35"/>
      <c r="F204" s="124"/>
      <c r="G204" s="28"/>
      <c r="H204" s="57"/>
    </row>
    <row r="205" spans="1:8" s="45" customFormat="1" ht="15.75" customHeight="1">
      <c r="A205" s="17" t="s">
        <v>92</v>
      </c>
      <c r="B205" s="118"/>
      <c r="C205" s="91" t="s">
        <v>196</v>
      </c>
      <c r="D205" s="10" t="s">
        <v>8</v>
      </c>
      <c r="E205" s="35">
        <v>125</v>
      </c>
      <c r="F205" s="125">
        <v>0</v>
      </c>
      <c r="G205" s="29">
        <f>E205*F205</f>
        <v>0</v>
      </c>
      <c r="H205" s="57"/>
    </row>
    <row r="206" spans="1:8" s="45" customFormat="1" ht="15">
      <c r="A206" s="119"/>
      <c r="B206" s="118"/>
      <c r="C206" s="91" t="s">
        <v>197</v>
      </c>
      <c r="D206" s="113"/>
      <c r="E206" s="35"/>
      <c r="F206" s="124"/>
      <c r="G206" s="29"/>
      <c r="H206" s="57"/>
    </row>
    <row r="207" spans="1:8" s="45" customFormat="1" ht="15">
      <c r="A207" s="17"/>
      <c r="B207" s="114"/>
      <c r="C207" s="91"/>
      <c r="D207" s="20"/>
      <c r="E207" s="35"/>
      <c r="F207" s="124"/>
      <c r="G207" s="29"/>
      <c r="H207" s="57"/>
    </row>
    <row r="208" spans="1:8" s="45" customFormat="1" ht="28.5" customHeight="1">
      <c r="A208" s="17" t="s">
        <v>93</v>
      </c>
      <c r="B208" s="114"/>
      <c r="C208" s="91" t="s">
        <v>198</v>
      </c>
      <c r="D208" s="10" t="s">
        <v>8</v>
      </c>
      <c r="E208" s="35">
        <v>140</v>
      </c>
      <c r="F208" s="125">
        <v>0</v>
      </c>
      <c r="G208" s="29">
        <f>E208*F208</f>
        <v>0</v>
      </c>
      <c r="H208" s="57"/>
    </row>
    <row r="209" spans="1:8" s="45" customFormat="1" ht="15">
      <c r="A209" s="17"/>
      <c r="B209" s="114"/>
      <c r="C209" s="91"/>
      <c r="D209" s="20"/>
      <c r="E209" s="35"/>
      <c r="F209" s="125"/>
      <c r="G209" s="29"/>
      <c r="H209" s="57"/>
    </row>
    <row r="210" spans="1:8" s="45" customFormat="1" ht="27.75" customHeight="1">
      <c r="A210" s="17" t="s">
        <v>94</v>
      </c>
      <c r="B210" s="114"/>
      <c r="C210" s="91" t="s">
        <v>199</v>
      </c>
      <c r="D210" s="20" t="s">
        <v>23</v>
      </c>
      <c r="E210" s="35">
        <v>6</v>
      </c>
      <c r="F210" s="125">
        <v>0</v>
      </c>
      <c r="G210" s="29">
        <f>E210*F210</f>
        <v>0</v>
      </c>
      <c r="H210" s="57"/>
    </row>
    <row r="211" spans="1:8" s="45" customFormat="1" ht="15">
      <c r="A211" s="17"/>
      <c r="B211" s="114"/>
      <c r="C211" s="91"/>
      <c r="D211" s="20"/>
      <c r="E211" s="35"/>
      <c r="F211" s="125"/>
      <c r="G211" s="29"/>
      <c r="H211" s="57"/>
    </row>
    <row r="212" spans="1:8" s="45" customFormat="1" ht="41.25" customHeight="1">
      <c r="A212" s="17" t="s">
        <v>95</v>
      </c>
      <c r="B212" s="114"/>
      <c r="C212" s="91" t="s">
        <v>200</v>
      </c>
      <c r="D212" s="20" t="s">
        <v>23</v>
      </c>
      <c r="E212" s="35">
        <v>6</v>
      </c>
      <c r="F212" s="125">
        <v>0</v>
      </c>
      <c r="G212" s="29">
        <f>E212*F212</f>
        <v>0</v>
      </c>
      <c r="H212" s="57"/>
    </row>
    <row r="213" spans="1:8" s="45" customFormat="1" ht="15">
      <c r="A213" s="17"/>
      <c r="B213" s="114"/>
      <c r="C213" s="91"/>
      <c r="D213" s="20"/>
      <c r="E213" s="35"/>
      <c r="F213" s="125"/>
      <c r="G213" s="29"/>
      <c r="H213" s="57"/>
    </row>
    <row r="214" spans="1:8" s="45" customFormat="1" ht="80.25" customHeight="1">
      <c r="A214" s="17" t="s">
        <v>96</v>
      </c>
      <c r="B214" s="114"/>
      <c r="C214" s="91" t="s">
        <v>205</v>
      </c>
      <c r="D214" s="20" t="s">
        <v>23</v>
      </c>
      <c r="E214" s="35">
        <v>6</v>
      </c>
      <c r="F214" s="125">
        <v>0</v>
      </c>
      <c r="G214" s="29">
        <f>E214*F214</f>
        <v>0</v>
      </c>
      <c r="H214" s="57"/>
    </row>
    <row r="215" spans="1:8" s="45" customFormat="1" ht="53.25" customHeight="1">
      <c r="A215" s="17"/>
      <c r="B215" s="114"/>
      <c r="C215" s="91" t="s">
        <v>201</v>
      </c>
      <c r="D215" s="115"/>
      <c r="E215" s="35"/>
      <c r="F215" s="125"/>
      <c r="G215" s="29"/>
      <c r="H215" s="57"/>
    </row>
    <row r="216" spans="1:8" s="45" customFormat="1" ht="64.5" customHeight="1">
      <c r="A216" s="17"/>
      <c r="B216" s="114"/>
      <c r="C216" s="91" t="s">
        <v>206</v>
      </c>
      <c r="D216" s="115"/>
      <c r="E216" s="35"/>
      <c r="F216" s="125"/>
      <c r="G216" s="29"/>
      <c r="H216" s="57"/>
    </row>
    <row r="217" spans="1:8" s="45" customFormat="1" ht="54" customHeight="1">
      <c r="A217" s="17"/>
      <c r="B217" s="76"/>
      <c r="C217" s="91" t="s">
        <v>202</v>
      </c>
      <c r="D217" s="115"/>
      <c r="E217" s="35"/>
      <c r="F217" s="125"/>
      <c r="G217" s="29"/>
      <c r="H217" s="57"/>
    </row>
    <row r="218" spans="1:8" s="45" customFormat="1" ht="15.75">
      <c r="A218" s="17"/>
      <c r="B218" s="76"/>
      <c r="C218" s="91" t="s">
        <v>203</v>
      </c>
      <c r="D218" s="115"/>
      <c r="E218" s="35"/>
      <c r="F218" s="125"/>
      <c r="G218" s="29"/>
      <c r="H218" s="57"/>
    </row>
    <row r="219" spans="1:8" s="45" customFormat="1" ht="25.5">
      <c r="A219" s="17"/>
      <c r="B219" s="76"/>
      <c r="C219" s="91" t="s">
        <v>204</v>
      </c>
      <c r="D219" s="115"/>
      <c r="E219" s="35"/>
      <c r="F219" s="125"/>
      <c r="G219" s="29"/>
      <c r="H219" s="57"/>
    </row>
    <row r="220" spans="1:8" s="45" customFormat="1" ht="15.75">
      <c r="A220" s="17"/>
      <c r="B220" s="76"/>
      <c r="C220" s="91"/>
      <c r="D220" s="115"/>
      <c r="E220" s="35"/>
      <c r="F220" s="125"/>
      <c r="G220" s="29"/>
      <c r="H220" s="57"/>
    </row>
    <row r="221" spans="1:8" s="45" customFormat="1" ht="63.75">
      <c r="A221" s="17" t="s">
        <v>97</v>
      </c>
      <c r="B221" s="76"/>
      <c r="C221" s="91" t="s">
        <v>207</v>
      </c>
      <c r="D221" s="20" t="s">
        <v>23</v>
      </c>
      <c r="E221" s="35">
        <v>6</v>
      </c>
      <c r="F221" s="125">
        <v>0</v>
      </c>
      <c r="G221" s="29">
        <f>E221*F221</f>
        <v>0</v>
      </c>
      <c r="H221" s="57"/>
    </row>
    <row r="222" spans="1:8" s="45" customFormat="1" ht="51">
      <c r="A222" s="17"/>
      <c r="B222" s="76"/>
      <c r="C222" s="91" t="s">
        <v>208</v>
      </c>
      <c r="D222" s="9"/>
      <c r="E222" s="35"/>
      <c r="F222" s="125"/>
      <c r="G222" s="29"/>
      <c r="H222" s="57"/>
    </row>
    <row r="223" spans="1:8" s="45" customFormat="1" ht="15.75">
      <c r="A223" s="17"/>
      <c r="B223" s="76"/>
      <c r="C223" s="91"/>
      <c r="D223" s="115"/>
      <c r="E223" s="35"/>
      <c r="F223" s="125"/>
      <c r="G223" s="29"/>
      <c r="H223" s="57"/>
    </row>
    <row r="224" spans="1:8" s="45" customFormat="1" ht="89.25">
      <c r="A224" s="17" t="s">
        <v>217</v>
      </c>
      <c r="B224" s="76"/>
      <c r="C224" s="91" t="s">
        <v>242</v>
      </c>
      <c r="D224" s="10" t="s">
        <v>11</v>
      </c>
      <c r="E224" s="35">
        <v>35</v>
      </c>
      <c r="F224" s="125">
        <v>0</v>
      </c>
      <c r="G224" s="29">
        <f>E224*F224</f>
        <v>0</v>
      </c>
      <c r="H224" s="57"/>
    </row>
    <row r="225" spans="1:8" s="45" customFormat="1" ht="15">
      <c r="A225" s="17"/>
      <c r="B225" s="76"/>
      <c r="C225" s="91"/>
      <c r="D225" s="10"/>
      <c r="E225" s="35"/>
      <c r="F225" s="125"/>
      <c r="G225" s="29"/>
      <c r="H225" s="57"/>
    </row>
    <row r="226" spans="1:8" s="45" customFormat="1" ht="51">
      <c r="A226" s="17" t="s">
        <v>218</v>
      </c>
      <c r="B226" s="76"/>
      <c r="C226" s="91" t="s">
        <v>209</v>
      </c>
      <c r="D226" s="10" t="s">
        <v>11</v>
      </c>
      <c r="E226" s="35">
        <v>14</v>
      </c>
      <c r="F226" s="125">
        <v>0</v>
      </c>
      <c r="G226" s="29">
        <f>E226*F226</f>
        <v>0</v>
      </c>
      <c r="H226" s="57"/>
    </row>
    <row r="227" spans="1:8" s="45" customFormat="1" ht="15">
      <c r="A227" s="17"/>
      <c r="B227" s="76"/>
      <c r="C227" s="91"/>
      <c r="D227" s="10"/>
      <c r="E227" s="35"/>
      <c r="F227" s="125"/>
      <c r="G227" s="29"/>
      <c r="H227" s="57"/>
    </row>
    <row r="228" spans="1:8" s="45" customFormat="1" ht="51">
      <c r="A228" s="17" t="s">
        <v>219</v>
      </c>
      <c r="B228" s="76"/>
      <c r="C228" s="91" t="s">
        <v>210</v>
      </c>
      <c r="D228" s="10" t="s">
        <v>8</v>
      </c>
      <c r="E228" s="35">
        <v>140</v>
      </c>
      <c r="F228" s="125">
        <v>0</v>
      </c>
      <c r="G228" s="29">
        <f>E228*F228</f>
        <v>0</v>
      </c>
      <c r="H228" s="57"/>
    </row>
    <row r="229" spans="1:8" s="45" customFormat="1" ht="15">
      <c r="A229" s="17"/>
      <c r="B229" s="76"/>
      <c r="C229" s="91" t="s">
        <v>211</v>
      </c>
      <c r="D229" s="10"/>
      <c r="E229" s="35"/>
      <c r="F229" s="125"/>
      <c r="G229" s="29"/>
      <c r="H229" s="57"/>
    </row>
    <row r="230" spans="1:8" s="45" customFormat="1" ht="15">
      <c r="A230" s="17"/>
      <c r="B230" s="76"/>
      <c r="C230" s="91"/>
      <c r="D230" s="10"/>
      <c r="E230" s="35"/>
      <c r="F230" s="125"/>
      <c r="G230" s="29"/>
      <c r="H230" s="57"/>
    </row>
    <row r="231" spans="1:8" s="45" customFormat="1" ht="15">
      <c r="A231" s="17" t="s">
        <v>220</v>
      </c>
      <c r="B231" s="76"/>
      <c r="C231" s="91" t="s">
        <v>212</v>
      </c>
      <c r="D231" s="10" t="s">
        <v>23</v>
      </c>
      <c r="E231" s="35">
        <v>6</v>
      </c>
      <c r="F231" s="125">
        <v>0</v>
      </c>
      <c r="G231" s="29">
        <f>E231*F231</f>
        <v>0</v>
      </c>
      <c r="H231" s="57"/>
    </row>
    <row r="232" spans="1:8" s="45" customFormat="1" ht="51">
      <c r="A232" s="17"/>
      <c r="B232" s="76"/>
      <c r="C232" s="91" t="s">
        <v>213</v>
      </c>
      <c r="D232" s="10"/>
      <c r="E232" s="35"/>
      <c r="F232" s="125"/>
      <c r="G232" s="29"/>
      <c r="H232" s="57"/>
    </row>
    <row r="233" spans="1:8" s="45" customFormat="1" ht="25.5">
      <c r="A233" s="17"/>
      <c r="B233" s="76"/>
      <c r="C233" s="91" t="s">
        <v>214</v>
      </c>
      <c r="D233" s="10"/>
      <c r="E233" s="35"/>
      <c r="F233" s="125"/>
      <c r="G233" s="29"/>
      <c r="H233" s="57"/>
    </row>
    <row r="234" spans="1:8" s="45" customFormat="1" ht="15.75">
      <c r="A234" s="17"/>
      <c r="B234" s="76"/>
      <c r="C234" s="91"/>
      <c r="D234" s="115"/>
      <c r="E234" s="35"/>
      <c r="F234" s="125"/>
      <c r="G234" s="29"/>
      <c r="H234" s="57"/>
    </row>
    <row r="235" spans="1:8" s="45" customFormat="1" ht="25.5">
      <c r="A235" s="17" t="s">
        <v>221</v>
      </c>
      <c r="B235" s="76"/>
      <c r="C235" s="91" t="s">
        <v>215</v>
      </c>
      <c r="D235" s="10" t="s">
        <v>11</v>
      </c>
      <c r="E235" s="35">
        <v>21</v>
      </c>
      <c r="F235" s="125">
        <v>0</v>
      </c>
      <c r="G235" s="29">
        <f>E235*F235</f>
        <v>0</v>
      </c>
      <c r="H235" s="57"/>
    </row>
    <row r="236" spans="1:8" s="45" customFormat="1" ht="15.75">
      <c r="A236" s="17"/>
      <c r="B236" s="76"/>
      <c r="C236" s="91"/>
      <c r="D236" s="115"/>
      <c r="E236" s="35"/>
      <c r="F236" s="125"/>
      <c r="G236" s="29"/>
      <c r="H236" s="57"/>
    </row>
    <row r="237" spans="1:8" s="45" customFormat="1" ht="76.5">
      <c r="A237" s="17" t="s">
        <v>222</v>
      </c>
      <c r="B237" s="76"/>
      <c r="C237" s="91" t="s">
        <v>216</v>
      </c>
      <c r="D237" s="10" t="s">
        <v>11</v>
      </c>
      <c r="E237" s="35">
        <v>14</v>
      </c>
      <c r="F237" s="125">
        <v>0</v>
      </c>
      <c r="G237" s="29">
        <f>E237*F237</f>
        <v>0</v>
      </c>
      <c r="H237" s="57"/>
    </row>
    <row r="238" spans="1:8" s="45" customFormat="1" ht="15">
      <c r="A238" s="17"/>
      <c r="B238" s="76"/>
      <c r="C238" s="91"/>
      <c r="D238" s="10"/>
      <c r="E238" s="35"/>
      <c r="F238" s="125"/>
      <c r="G238" s="29"/>
      <c r="H238" s="57"/>
    </row>
    <row r="239" spans="1:8" s="45" customFormat="1" ht="34.5" customHeight="1">
      <c r="A239" s="17" t="s">
        <v>238</v>
      </c>
      <c r="B239" s="76"/>
      <c r="C239" s="91" t="s">
        <v>239</v>
      </c>
      <c r="D239" s="10" t="s">
        <v>23</v>
      </c>
      <c r="E239" s="35">
        <v>1</v>
      </c>
      <c r="F239" s="125">
        <v>0</v>
      </c>
      <c r="G239" s="29">
        <f>E239*F239</f>
        <v>0</v>
      </c>
      <c r="H239" s="57"/>
    </row>
    <row r="240" spans="1:8" s="45" customFormat="1" ht="15">
      <c r="A240" s="77"/>
      <c r="B240" s="78"/>
      <c r="C240" s="37"/>
      <c r="D240" s="79"/>
      <c r="E240" s="38"/>
      <c r="F240" s="126"/>
      <c r="G240" s="36"/>
      <c r="H240" s="57"/>
    </row>
    <row r="241" spans="1:8" s="45" customFormat="1" ht="15">
      <c r="A241" s="17"/>
      <c r="B241" s="76"/>
      <c r="C241" s="80"/>
      <c r="D241" s="81"/>
      <c r="E241" s="35"/>
      <c r="F241" s="125"/>
      <c r="G241" s="29"/>
      <c r="H241" s="57"/>
    </row>
    <row r="242" spans="1:8" s="45" customFormat="1" ht="15">
      <c r="A242" s="17"/>
      <c r="B242" s="76"/>
      <c r="C242" s="80"/>
      <c r="D242" s="81"/>
      <c r="E242" s="35"/>
      <c r="F242" s="124" t="s">
        <v>13</v>
      </c>
      <c r="G242" s="28">
        <f>SUM(G205:G241)</f>
        <v>0</v>
      </c>
      <c r="H242" s="57"/>
    </row>
    <row r="243" spans="1:8" s="45" customFormat="1" ht="15">
      <c r="A243" s="17"/>
      <c r="B243" s="76"/>
      <c r="C243" s="80"/>
      <c r="D243" s="81"/>
      <c r="E243" s="35"/>
      <c r="F243" s="124"/>
      <c r="G243" s="28"/>
      <c r="H243" s="57"/>
    </row>
    <row r="244" spans="1:8" s="45" customFormat="1" ht="15.75">
      <c r="A244" s="17"/>
      <c r="B244" s="76"/>
      <c r="C244" s="91"/>
      <c r="D244" s="115"/>
      <c r="E244" s="115"/>
      <c r="F244" s="124"/>
      <c r="G244" s="28"/>
      <c r="H244" s="57"/>
    </row>
    <row r="245" spans="1:8" s="45" customFormat="1" ht="15.75">
      <c r="A245" s="17"/>
      <c r="B245" s="76"/>
      <c r="C245" s="91"/>
      <c r="D245" s="115"/>
      <c r="E245" s="115"/>
      <c r="F245" s="124"/>
      <c r="G245" s="28"/>
      <c r="H245" s="57"/>
    </row>
    <row r="246" spans="1:8" s="45" customFormat="1" ht="15">
      <c r="A246" s="15" t="s">
        <v>223</v>
      </c>
      <c r="D246" s="9"/>
      <c r="E246" s="9"/>
      <c r="F246" s="124"/>
      <c r="G246" s="28"/>
      <c r="H246" s="57"/>
    </row>
    <row r="247" spans="1:8" s="45" customFormat="1" ht="15">
      <c r="A247" s="15"/>
      <c r="D247" s="9"/>
      <c r="E247" s="9"/>
      <c r="F247" s="124"/>
      <c r="G247" s="28"/>
      <c r="H247" s="57"/>
    </row>
    <row r="248" spans="1:8" s="45" customFormat="1" ht="15">
      <c r="A248" s="19" t="s">
        <v>14</v>
      </c>
      <c r="B248" s="6"/>
      <c r="C248" s="25" t="s">
        <v>2</v>
      </c>
      <c r="D248" s="13" t="s">
        <v>5</v>
      </c>
      <c r="E248" s="50" t="s">
        <v>7</v>
      </c>
      <c r="F248" s="123" t="s">
        <v>3</v>
      </c>
      <c r="G248" s="33" t="s">
        <v>4</v>
      </c>
      <c r="H248" s="57"/>
    </row>
    <row r="249" spans="1:8" s="45" customFormat="1" ht="15">
      <c r="A249" s="51"/>
      <c r="B249" s="76"/>
      <c r="C249" s="80"/>
      <c r="D249" s="81"/>
      <c r="E249" s="52"/>
      <c r="F249" s="124"/>
      <c r="G249" s="28"/>
      <c r="H249" s="57"/>
    </row>
    <row r="250" spans="1:8" s="45" customFormat="1" ht="81" customHeight="1">
      <c r="A250" s="17" t="s">
        <v>226</v>
      </c>
      <c r="B250" s="76"/>
      <c r="C250" s="80" t="s">
        <v>173</v>
      </c>
      <c r="D250" s="10" t="s">
        <v>8</v>
      </c>
      <c r="E250" s="35">
        <v>60</v>
      </c>
      <c r="F250" s="125">
        <v>0</v>
      </c>
      <c r="G250" s="29">
        <f>E250*F250</f>
        <v>0</v>
      </c>
      <c r="H250" s="57"/>
    </row>
    <row r="251" spans="1:8" s="45" customFormat="1" ht="15">
      <c r="A251" s="17"/>
      <c r="B251" s="76"/>
      <c r="C251" s="80"/>
      <c r="D251" s="10"/>
      <c r="E251" s="35"/>
      <c r="F251" s="125"/>
      <c r="G251" s="29"/>
      <c r="H251" s="57"/>
    </row>
    <row r="252" spans="1:8" s="45" customFormat="1" ht="79.5" customHeight="1">
      <c r="A252" s="17" t="s">
        <v>227</v>
      </c>
      <c r="B252" s="76"/>
      <c r="C252" s="80" t="s">
        <v>174</v>
      </c>
      <c r="D252" s="10" t="s">
        <v>8</v>
      </c>
      <c r="E252" s="35">
        <v>39</v>
      </c>
      <c r="F252" s="125">
        <v>0</v>
      </c>
      <c r="G252" s="29">
        <f>E252*F252</f>
        <v>0</v>
      </c>
      <c r="H252" s="57"/>
    </row>
    <row r="253" spans="1:8" s="45" customFormat="1" ht="15">
      <c r="A253" s="17"/>
      <c r="B253" s="76"/>
      <c r="C253" s="80"/>
      <c r="D253" s="10"/>
      <c r="E253" s="35"/>
      <c r="F253" s="125"/>
      <c r="G253" s="29"/>
      <c r="H253" s="57"/>
    </row>
    <row r="254" spans="1:8" s="45" customFormat="1" ht="42.75" customHeight="1">
      <c r="A254" s="17" t="s">
        <v>228</v>
      </c>
      <c r="B254" s="76"/>
      <c r="C254" s="80" t="s">
        <v>175</v>
      </c>
      <c r="D254" s="10" t="s">
        <v>8</v>
      </c>
      <c r="E254" s="35">
        <v>99</v>
      </c>
      <c r="F254" s="125">
        <v>0</v>
      </c>
      <c r="G254" s="29">
        <f>E254*F254</f>
        <v>0</v>
      </c>
      <c r="H254" s="57"/>
    </row>
    <row r="255" spans="1:8" s="45" customFormat="1" ht="15">
      <c r="A255" s="17"/>
      <c r="B255" s="76"/>
      <c r="C255" s="80"/>
      <c r="D255" s="10"/>
      <c r="E255" s="35"/>
      <c r="F255" s="125"/>
      <c r="G255" s="29"/>
      <c r="H255" s="57"/>
    </row>
    <row r="256" spans="1:8" s="45" customFormat="1" ht="30.75" customHeight="1">
      <c r="A256" s="17" t="s">
        <v>229</v>
      </c>
      <c r="B256" s="76"/>
      <c r="C256" s="80" t="s">
        <v>225</v>
      </c>
      <c r="D256" s="10" t="s">
        <v>24</v>
      </c>
      <c r="E256" s="35">
        <v>1</v>
      </c>
      <c r="F256" s="125">
        <v>0</v>
      </c>
      <c r="G256" s="29">
        <f>E256*F256</f>
        <v>0</v>
      </c>
      <c r="H256" s="57"/>
    </row>
    <row r="257" spans="1:8" s="45" customFormat="1" ht="15">
      <c r="A257" s="17"/>
      <c r="B257" s="76"/>
      <c r="C257" s="80"/>
      <c r="D257" s="81"/>
      <c r="E257" s="35"/>
      <c r="F257" s="124"/>
      <c r="G257" s="29"/>
      <c r="H257" s="104"/>
    </row>
    <row r="258" spans="1:8" s="45" customFormat="1" ht="76.5">
      <c r="A258" s="17" t="s">
        <v>230</v>
      </c>
      <c r="B258" s="76"/>
      <c r="C258" s="80" t="s">
        <v>231</v>
      </c>
      <c r="D258" s="81" t="s">
        <v>23</v>
      </c>
      <c r="E258" s="35">
        <v>20</v>
      </c>
      <c r="F258" s="125">
        <v>0</v>
      </c>
      <c r="G258" s="29">
        <f>E258*F258</f>
        <v>0</v>
      </c>
      <c r="H258" s="104"/>
    </row>
    <row r="259" spans="1:8" s="45" customFormat="1" ht="15">
      <c r="A259" s="17"/>
      <c r="B259" s="76"/>
      <c r="C259" s="80"/>
      <c r="D259" s="81"/>
      <c r="E259" s="35"/>
      <c r="F259" s="124"/>
      <c r="G259" s="28"/>
      <c r="H259" s="104"/>
    </row>
    <row r="260" spans="1:8" s="45" customFormat="1" ht="15">
      <c r="A260" s="17" t="s">
        <v>232</v>
      </c>
      <c r="B260" s="76"/>
      <c r="C260" s="80" t="s">
        <v>54</v>
      </c>
      <c r="D260" s="81" t="s">
        <v>55</v>
      </c>
      <c r="E260" s="35">
        <v>24</v>
      </c>
      <c r="F260" s="125">
        <v>0</v>
      </c>
      <c r="G260" s="29">
        <f>E260*F260</f>
        <v>0</v>
      </c>
      <c r="H260" s="104"/>
    </row>
    <row r="261" spans="1:8" s="45" customFormat="1" ht="15">
      <c r="A261" s="17"/>
      <c r="B261" s="76"/>
      <c r="C261" s="80"/>
      <c r="D261" s="81"/>
      <c r="E261" s="35"/>
      <c r="F261" s="125"/>
      <c r="G261" s="29"/>
      <c r="H261" s="104"/>
    </row>
    <row r="262" spans="1:8" s="45" customFormat="1" ht="15">
      <c r="A262" s="17" t="s">
        <v>233</v>
      </c>
      <c r="B262" s="76"/>
      <c r="C262" s="80" t="s">
        <v>224</v>
      </c>
      <c r="D262" s="81" t="s">
        <v>55</v>
      </c>
      <c r="E262" s="35">
        <v>24</v>
      </c>
      <c r="F262" s="125">
        <v>0</v>
      </c>
      <c r="G262" s="29">
        <f>E262*F262</f>
        <v>0</v>
      </c>
      <c r="H262" s="104"/>
    </row>
    <row r="263" spans="1:8" s="45" customFormat="1" ht="15">
      <c r="A263" s="17"/>
      <c r="B263" s="76"/>
      <c r="C263" s="80"/>
      <c r="D263" s="81"/>
      <c r="E263" s="35"/>
      <c r="F263" s="124"/>
      <c r="G263" s="29"/>
      <c r="H263" s="104"/>
    </row>
    <row r="264" spans="1:8" s="45" customFormat="1" ht="38.25">
      <c r="A264" s="17" t="s">
        <v>234</v>
      </c>
      <c r="B264" s="76"/>
      <c r="C264" s="80" t="s">
        <v>235</v>
      </c>
      <c r="D264" s="81" t="s">
        <v>23</v>
      </c>
      <c r="E264" s="35">
        <v>1</v>
      </c>
      <c r="F264" s="125">
        <v>0</v>
      </c>
      <c r="G264" s="29">
        <f>E264*F264</f>
        <v>0</v>
      </c>
      <c r="H264" s="104"/>
    </row>
    <row r="265" spans="1:8" s="45" customFormat="1" ht="15">
      <c r="A265" s="77"/>
      <c r="B265" s="78"/>
      <c r="C265" s="37"/>
      <c r="D265" s="79"/>
      <c r="E265" s="38"/>
      <c r="F265" s="132"/>
      <c r="G265" s="92"/>
      <c r="H265" s="104"/>
    </row>
    <row r="266" spans="1:7" s="45" customFormat="1" ht="15">
      <c r="A266" s="17"/>
      <c r="B266" s="76"/>
      <c r="C266" s="80"/>
      <c r="D266" s="81"/>
      <c r="E266" s="35"/>
      <c r="F266" s="124"/>
      <c r="G266" s="28"/>
    </row>
    <row r="267" spans="1:7" s="45" customFormat="1" ht="15">
      <c r="A267" s="17"/>
      <c r="B267" s="76"/>
      <c r="C267" s="80"/>
      <c r="D267" s="81"/>
      <c r="E267" s="52"/>
      <c r="F267" s="124" t="s">
        <v>13</v>
      </c>
      <c r="G267" s="28">
        <f>SUM(G250:G266)</f>
        <v>0</v>
      </c>
    </row>
    <row r="268" spans="1:7" s="45" customFormat="1" ht="15">
      <c r="A268" s="17"/>
      <c r="B268" s="76"/>
      <c r="C268" s="80"/>
      <c r="D268" s="81"/>
      <c r="E268" s="52"/>
      <c r="F268" s="124"/>
      <c r="G268" s="28"/>
    </row>
    <row r="269" spans="1:7" s="45" customFormat="1" ht="15">
      <c r="A269" s="17"/>
      <c r="B269" s="76"/>
      <c r="C269" s="80"/>
      <c r="D269" s="81"/>
      <c r="E269" s="52"/>
      <c r="F269" s="124"/>
      <c r="G269" s="28"/>
    </row>
    <row r="271" spans="1:7" s="4" customFormat="1" ht="18">
      <c r="A271" s="93" t="s">
        <v>52</v>
      </c>
      <c r="C271" s="23"/>
      <c r="D271" s="11"/>
      <c r="E271" s="94"/>
      <c r="F271" s="120"/>
      <c r="G271" s="31"/>
    </row>
    <row r="272" ht="12.75">
      <c r="A272" s="95"/>
    </row>
    <row r="273" ht="12.75">
      <c r="A273" s="95"/>
    </row>
    <row r="274" spans="1:7" ht="15.75">
      <c r="A274" s="96" t="s">
        <v>6</v>
      </c>
      <c r="B274" s="45"/>
      <c r="C274" s="46"/>
      <c r="G274" s="32">
        <f>G50</f>
        <v>0</v>
      </c>
    </row>
    <row r="275" spans="1:7" ht="15.75">
      <c r="A275" s="96" t="s">
        <v>9</v>
      </c>
      <c r="B275" s="45"/>
      <c r="C275" s="46"/>
      <c r="G275" s="32">
        <f>G81</f>
        <v>0</v>
      </c>
    </row>
    <row r="276" spans="1:7" ht="15.75">
      <c r="A276" s="96" t="s">
        <v>18</v>
      </c>
      <c r="B276" s="45"/>
      <c r="C276" s="46"/>
      <c r="G276" s="32">
        <f>G108</f>
        <v>0</v>
      </c>
    </row>
    <row r="277" spans="1:7" ht="15.75">
      <c r="A277" s="96" t="s">
        <v>32</v>
      </c>
      <c r="B277" s="45"/>
      <c r="C277" s="46"/>
      <c r="G277" s="32">
        <f>G157</f>
        <v>0</v>
      </c>
    </row>
    <row r="278" spans="1:7" ht="15.75">
      <c r="A278" s="96" t="s">
        <v>172</v>
      </c>
      <c r="B278" s="45"/>
      <c r="C278" s="46"/>
      <c r="G278" s="32">
        <f>G197</f>
        <v>0</v>
      </c>
    </row>
    <row r="279" spans="1:7" ht="15.75">
      <c r="A279" s="96" t="s">
        <v>195</v>
      </c>
      <c r="B279" s="45"/>
      <c r="C279" s="46"/>
      <c r="G279" s="32">
        <f>G242</f>
        <v>0</v>
      </c>
    </row>
    <row r="280" spans="1:7" ht="15.75">
      <c r="A280" s="96" t="s">
        <v>223</v>
      </c>
      <c r="B280" s="45"/>
      <c r="C280" s="46"/>
      <c r="G280" s="32">
        <f>G267</f>
        <v>0</v>
      </c>
    </row>
    <row r="281" spans="1:7" ht="15.75">
      <c r="A281" s="96" t="s">
        <v>236</v>
      </c>
      <c r="B281" s="45"/>
      <c r="C281" s="46"/>
      <c r="G281" s="32">
        <f>SUM(G274:G280)*0.1</f>
        <v>0</v>
      </c>
    </row>
    <row r="282" spans="1:7" ht="16.5" thickBot="1">
      <c r="A282" s="97"/>
      <c r="B282" s="98"/>
      <c r="C282" s="99"/>
      <c r="D282" s="100"/>
      <c r="E282" s="101"/>
      <c r="F282" s="133"/>
      <c r="G282" s="102"/>
    </row>
    <row r="283" spans="1:7" ht="15.75">
      <c r="A283" s="103"/>
      <c r="B283" s="104"/>
      <c r="C283" s="105"/>
      <c r="D283" s="81"/>
      <c r="G283" s="106"/>
    </row>
    <row r="284" spans="1:7" ht="15.75">
      <c r="A284" s="107" t="s">
        <v>243</v>
      </c>
      <c r="B284" s="45"/>
      <c r="C284" s="46"/>
      <c r="F284" s="134"/>
      <c r="G284" s="32">
        <f>SUM(G274:G281)</f>
        <v>0</v>
      </c>
    </row>
    <row r="285" spans="1:6" ht="15.75">
      <c r="A285" s="95"/>
      <c r="B285" s="45"/>
      <c r="C285" s="46"/>
      <c r="F285" s="134"/>
    </row>
  </sheetData>
  <sheetProtection password="CAF5" sheet="1" formatCells="0" formatColumns="0" formatRows="0" sort="0" autoFilter="0" pivotTables="0"/>
  <printOptions/>
  <pageMargins left="0.984251968503937" right="0.3937007874015748" top="0.984251968503937" bottom="0.984251968503937" header="0.5118110236220472" footer="0"/>
  <pageSetup horizontalDpi="600" verticalDpi="600" orientation="portrait" paperSize="9" scale="89" r:id="rId1"/>
  <headerFooter alignWithMargins="0">
    <oddHeader>&amp;R&amp;8
&amp;"Times New Roman,Poševno"&amp;10Št.projekta: 516/2016</oddHeader>
  </headerFooter>
  <rowBreaks count="8" manualBreakCount="8">
    <brk id="33" max="255" man="1"/>
    <brk id="70" max="255" man="1"/>
    <brk id="95" max="255" man="1"/>
    <brk id="124" max="255" man="1"/>
    <brk id="149" max="255" man="1"/>
    <brk id="183" max="255" man="1"/>
    <brk id="217" max="255" man="1"/>
    <brk id="2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Pronig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Grega Doberlet</dc:creator>
  <cp:keywords/>
  <dc:description/>
  <cp:lastModifiedBy>Vilma Zupančič</cp:lastModifiedBy>
  <cp:lastPrinted>2016-06-07T06:04:52Z</cp:lastPrinted>
  <dcterms:created xsi:type="dcterms:W3CDTF">2006-06-27T11:38:09Z</dcterms:created>
  <dcterms:modified xsi:type="dcterms:W3CDTF">2016-06-13T07:31:29Z</dcterms:modified>
  <cp:category/>
  <cp:version/>
  <cp:contentType/>
  <cp:contentStatus/>
</cp:coreProperties>
</file>