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33" activeTab="0"/>
  </bookViews>
  <sheets>
    <sheet name="OBNOVA TP-VODOVOD ČRETEŽ" sheetId="1" r:id="rId1"/>
  </sheets>
  <definedNames>
    <definedName name="Excel_BuiltIn_Print_Area_2_1">#REF!</definedName>
    <definedName name="Excel_BuiltIn_Print_Area_6">#REF!</definedName>
    <definedName name="Excel_BuiltIn_Print_Area_7">#REF!</definedName>
    <definedName name="Excel_BuiltIn_Print_Area_8">#REF!</definedName>
    <definedName name="_xlnm.Print_Area" localSheetId="0">'OBNOVA TP-VODOVOD ČRETEŽ'!$A$1:$F$247</definedName>
  </definedNames>
  <calcPr fullCalcOnLoad="1"/>
</workbook>
</file>

<file path=xl/sharedStrings.xml><?xml version="1.0" encoding="utf-8"?>
<sst xmlns="http://schemas.openxmlformats.org/spreadsheetml/2006/main" count="299" uniqueCount="164">
  <si>
    <t xml:space="preserve">A.1. </t>
  </si>
  <si>
    <t>kpl</t>
  </si>
  <si>
    <t>SN merilna celica  za trifazno merjenje:</t>
  </si>
  <si>
    <t>* ustreza tip  Mv3 IMP- TEN ali enakovredno</t>
  </si>
  <si>
    <t>- omara dim. 750x1500x1400</t>
  </si>
  <si>
    <t>kos</t>
  </si>
  <si>
    <t>- tokovni merilni  tr. 4VPA1-24x20/5/5A po soglasju Elektro Celje</t>
  </si>
  <si>
    <t>- napetostni merilni  tr. 20/√3/0,1/√3/0,1/3kV tip INA-24</t>
  </si>
  <si>
    <t>- SN varovalke VVU 24kV-4A</t>
  </si>
  <si>
    <t>- podporni izolatorji PA 24 TSN</t>
  </si>
  <si>
    <t>- zbiralka ECu 40x0,5 , L = 0,6 m</t>
  </si>
  <si>
    <t>- zbiralka ECu 30x0,3 ; L = 0,3 m</t>
  </si>
  <si>
    <t>- izolacija med poli CETEDUR-2 mm</t>
  </si>
  <si>
    <t>- izolacija do ohišja CETEDUR-3 mm</t>
  </si>
  <si>
    <t>- vezni material</t>
  </si>
  <si>
    <t>m</t>
  </si>
  <si>
    <t>- trak Rf-P 30 x 3,5mm</t>
  </si>
  <si>
    <t>- križna sponka Rf-V/58x58/III</t>
  </si>
  <si>
    <t>- žica P/F-Y50 za stike na opremo in ostale kovinske mase</t>
  </si>
  <si>
    <t>- kabelski čevelj - 50 za gnetenje</t>
  </si>
  <si>
    <t>- samorezni vijak M8 vročecinkan</t>
  </si>
  <si>
    <t>- žica P/F-Y 25 za premostitve</t>
  </si>
  <si>
    <t>- kab. čevelj - 25 za gnetenje</t>
  </si>
  <si>
    <t>- samorezni vijak M6-RfV z vzmetno podložko</t>
  </si>
  <si>
    <t>- cevi PN/T-13,5</t>
  </si>
  <si>
    <t>- fluo svetilka 2x36W/IP 65</t>
  </si>
  <si>
    <t>- ladijska svetilka 60W/IP 54</t>
  </si>
  <si>
    <t>- n/o stikalo za luč IP 44</t>
  </si>
  <si>
    <t>- n/o doza PVC-IP 44</t>
  </si>
  <si>
    <t>- enopolna shema transformatorske postaje - v okviru A3 na steni</t>
  </si>
  <si>
    <t>- navodilo za varno obratovanje in vzdrževanje v jeziku naročnika po načrtu št. 178 00P 022 0, TSN</t>
  </si>
  <si>
    <t>- navodilo za prvo pomoč v primeru nesreče z električnim tokom po načrtu št- 178 00 P 022 0, TSN</t>
  </si>
  <si>
    <t>- opozorilna nalepka po načrtu št. 178 94P 188 0, TSN</t>
  </si>
  <si>
    <t>- tovarniška ploščica za MTP,po načrtu št. 178 90P 001 2, TSN</t>
  </si>
  <si>
    <t>- nalepka "TRANSFORMATOR", po načrtu št. 178 94P1510, TSN</t>
  </si>
  <si>
    <t>- nalepka "VN POSTROJ", po načrtu št. 178 94P 154 0,TSN</t>
  </si>
  <si>
    <t>- nalepka "NN POSTROJ", po načrtu št. 178 94P 155 0,TSN</t>
  </si>
  <si>
    <t>- komplet ključev postaje</t>
  </si>
  <si>
    <t xml:space="preserve">- zaščitni znak TSN - veliki po načrtu št. 178 91E 013 1, TSN </t>
  </si>
  <si>
    <t>- izolacijske rokavice 20kV</t>
  </si>
  <si>
    <t>- zaščitna veriga trafo prostora</t>
  </si>
  <si>
    <t>- gasilni aparat CO2 - 6 kg</t>
  </si>
  <si>
    <t xml:space="preserve">A.2. </t>
  </si>
  <si>
    <t xml:space="preserve">Omarica za n/o montažo iz dekapirane pločevine </t>
  </si>
  <si>
    <t xml:space="preserve">dim (400x550x250)mm z oknom na vratih za </t>
  </si>
  <si>
    <t>odčitavanje števca v izvedbi IP 44</t>
  </si>
  <si>
    <t>Komunikator GSM/GPRS MK-f3a-3</t>
  </si>
  <si>
    <t>Instalacijski odklopnik C6/3p</t>
  </si>
  <si>
    <t>Odvodnik PROTEC B2 -60kA/320V</t>
  </si>
  <si>
    <t>Ključavnica ELEKTRO Celje</t>
  </si>
  <si>
    <t>Vodnik NYY-J 3x1,5 za signalizacijo med SN in NN blokom</t>
  </si>
  <si>
    <t>Izolacijska cev PN/T-16</t>
  </si>
  <si>
    <t xml:space="preserve">A.3. </t>
  </si>
  <si>
    <t>ur</t>
  </si>
  <si>
    <t>Priklop novih kablov za tokovnike in napetostne merilne transformatorje v merilni celici in v merilni omarici</t>
  </si>
  <si>
    <t>Označitev SN in NN kablov z napisnimi ploščicami</t>
  </si>
  <si>
    <t>Funkcionalni preizkus in zagon</t>
  </si>
  <si>
    <t xml:space="preserve">A.4. </t>
  </si>
  <si>
    <t xml:space="preserve">A.5. </t>
  </si>
  <si>
    <t>Preklop zunanjih SN kablov v SN bloku - 3 kosov</t>
  </si>
  <si>
    <t>Priklop signalno-krmilnih kablov  v trafo celici in v NN bloku</t>
  </si>
  <si>
    <t>Priklop SN kablov za transformatorja v trafo celicah in na transformatorjih - 3kosov</t>
  </si>
  <si>
    <t>Izvedba kompletnih SN stikalnih manipulacij (odklop, ponovni priklop za preizkusno obratovanje do tehničnega pregleda) - naročiti pri EleKtro Celje</t>
  </si>
  <si>
    <t>Naročilo  izdelave tripolnih krmilnih shem pri dokončno izbranem dobavitelju energetske opreme za SN blok in NN blok</t>
  </si>
  <si>
    <t>Odvoz na deponijo in recikliranje - transformator 250 kVA</t>
  </si>
  <si>
    <t>Odvoz na deponijo in recikliranje - SN blok, NN blok</t>
  </si>
  <si>
    <t>SN blok 24kV</t>
  </si>
  <si>
    <t>MERILNA OMARICA</t>
  </si>
  <si>
    <t>GRADBENA DELA</t>
  </si>
  <si>
    <t>Opis postavke</t>
  </si>
  <si>
    <t>količina</t>
  </si>
  <si>
    <t>enotična cena</t>
  </si>
  <si>
    <t>cena pozicije</t>
  </si>
  <si>
    <t>Kalibriranje števca in prevzem s strani upravljalca omrežja (naročiti pri Elektro Celje !)</t>
  </si>
  <si>
    <t>Pozicija</t>
  </si>
  <si>
    <t>enota</t>
  </si>
  <si>
    <r>
      <t xml:space="preserve">PROJEKTANTSKI POPIS MATERIALA IN DEL </t>
    </r>
  </si>
  <si>
    <t xml:space="preserve">ELEKTRO INSTALACIJE IN ELEKTRO OPREMA </t>
  </si>
  <si>
    <t>"R E K A P I T U L A C I J A  "</t>
  </si>
  <si>
    <t>MONTAŽNA DELA</t>
  </si>
  <si>
    <t>MAPA 4.</t>
  </si>
  <si>
    <t>objekt :</t>
  </si>
  <si>
    <t>naročnik :</t>
  </si>
  <si>
    <t xml:space="preserve">projektant: </t>
  </si>
  <si>
    <t>***</t>
  </si>
  <si>
    <t>4.4.</t>
  </si>
  <si>
    <t xml:space="preserve">TP - VODOVOD TREBEŽ - OBNOVA </t>
  </si>
  <si>
    <r>
      <t xml:space="preserve"> </t>
    </r>
    <r>
      <rPr>
        <b/>
        <i/>
        <sz val="10"/>
        <color indexed="10"/>
        <rFont val="Tw Cen MT"/>
        <family val="2"/>
      </rPr>
      <t>EL-BIRO</t>
    </r>
    <r>
      <rPr>
        <b/>
        <sz val="10"/>
        <rFont val="Tw Cen MT"/>
        <family val="2"/>
      </rPr>
      <t xml:space="preserve"> </t>
    </r>
    <r>
      <rPr>
        <b/>
        <sz val="8"/>
        <rFont val="Tw Cen MT"/>
        <family val="2"/>
      </rPr>
      <t>projektiranje in nadzor, Emil Moškon s.p. / IZS - E-0415/</t>
    </r>
  </si>
  <si>
    <t>A.1.</t>
  </si>
  <si>
    <t>A.2.</t>
  </si>
  <si>
    <t>A.3.</t>
  </si>
  <si>
    <t xml:space="preserve"> MONTAŽNA DELA</t>
  </si>
  <si>
    <t>A.4.</t>
  </si>
  <si>
    <t>A.5.</t>
  </si>
  <si>
    <t xml:space="preserve">Odvoz na hranjenje licenciranemu zbiralcu - staro transformatorsko olje </t>
  </si>
  <si>
    <t>Organizacija in izvedba tehničnega pregleda tr. Postaje po dokončanju del / pregled izvede Komisija Elektro Celjed.d. /</t>
  </si>
  <si>
    <t>SKUPAJ  :</t>
  </si>
  <si>
    <t>Indirektni števec 3x230/100V, 5A  ( obstoječ !)</t>
  </si>
  <si>
    <t>* vodnik NYM-J 3x1,5</t>
  </si>
  <si>
    <t>GRADBENA DELA in SANACIJA STREHE</t>
  </si>
  <si>
    <t>Pokrivanje betonske strehe z folcano ravno pločevino, predhodnim polaganjem bitumenske lepenke ter dobava in montaža obrob na betonskem vencu plošče dim. 5x5 m na obstoječo TP Vodovod Trebež</t>
  </si>
  <si>
    <t>m2</t>
  </si>
  <si>
    <t>Strojni izkop in zasip kanala za izdelavo potencialnega obroča okoli obstoječe TP Vodovod Trebež (tip TP TPR-D1) dim: (š×g) 0.3×0.6m v zemljini III. kgt, utrditev ozemljitvenega valjanca z nabijanjem. Predvidijo se trije obroči.</t>
  </si>
  <si>
    <t>Strojni izkop in zasip jarka za ozemljitveni krak pri TP Vodovod Trebež dim: (š×g) 0.3×0.6m dožina kraka 20m</t>
  </si>
  <si>
    <t>Planiranje in zatravitev terena ozemljitvenega kraka in ozemljitvenih obročov</t>
  </si>
  <si>
    <t>Dobava in vgradnja kulir plošč 40x40x5cm okoli TP</t>
  </si>
  <si>
    <t>Pripravljalna dela za TP (pridobitev projektne dokumentacije, določitev terminskega plana gradnje, pridobitev in urejanje potrebnih listin za izvedbo del, uvedba v delo, predaja dokumentacije, soglasij, ogled in zavarovanje gradbišča)</t>
  </si>
  <si>
    <t>PRIPRAVLJALNA in ZAKLJUČNA DELA</t>
  </si>
  <si>
    <t>Odklop, demontaža obstoječih elektroenergetskih naprav in odvoz na urejeno deponijo z potrdilom o plačilu takse:
 - ojlni transformator 250kVA, 20kV
 - 4 celičnega SN stikalnega bloka v konfiguraciji (Vzk, Vz, Me, Tr)
 - NN stikalnega bloka 
 - kompenzacijske naprave
 - SN in NN KB povezav
 - razsvetljave 
 - notranjih ozemljitev in
 - ostale opreme v TP
OPOMBA: Vse energetske naprave, ki vsebujejo nevarne PCB-je je potrebno dekontaminirati, razgraditi na okolju prijazen način ter priložiti potrdilo o razgradnji.</t>
  </si>
  <si>
    <t>Dobava in začasna montaža in kasnejša demontaža diesel agragata 400kVA z gorivom (upoštevano 8 ur dnevnega najema)
 - Prevoz na lokacijo (1 kpl)
 - Priklop agregata (1 kpl)
 - Odklop agregata (1 kpl)
 - Odvoz z lokacije (1 kpl)
 - Oskrbovanje z gorivom (prevoz, dolivanje...) (1 kpl)
OPOMBA: 
 - v strošku postavke upoštevano tudi  prvo točenje diesel goriva, vsako drugo točenje se obračuna po dejanskih stroških oz. po urni porabi
 - cena goriva se obračuna po veljavnem ceniku glede na gibanje cen goriv na dan najema po dejanski porabi
 - najem diesel agregata je možno podaljšati, obračun se izvede po dejanskih stroških</t>
  </si>
  <si>
    <t>Izdelava "Dokazila o zanesljivosti", kompletiranje garancijskih listov, navodila za obratovanje in predaja dokumentacije naročniku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</si>
  <si>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</si>
  <si>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</si>
  <si>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</si>
  <si>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</si>
  <si>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</si>
  <si>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</si>
  <si>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</si>
  <si>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</si>
  <si>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</si>
  <si>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</si>
  <si>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</si>
  <si>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</si>
  <si>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</si>
  <si>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Priklop  energetskih odvodnih kablov  na podnožja v novem NN bloku</t>
  </si>
  <si>
    <t>14.</t>
  </si>
  <si>
    <t>15.</t>
  </si>
  <si>
    <t>Izvedba potencialnega obroča okoli obstoječe TP Vodovod Trebež (polaganje ozemljitvenega traku s povezavo na ozemljitveni krak z nerjavečim trakom Rf-P 30x3,5mm)</t>
  </si>
  <si>
    <t>Montaža skoznikov  za NN sponke transformatorja - kos 4</t>
  </si>
  <si>
    <t>Kabelski čevelj Al-70/10mm2 - za SN kable</t>
  </si>
  <si>
    <t>*atestirana Izolacijska preproga (Upr&gt;2kV/1x3m) -montaža v SN prostoru</t>
  </si>
  <si>
    <t>Oklopljen kabel OLFLEX 110 CY-7x2,5 za napetostne povezave</t>
  </si>
  <si>
    <t>Oklopljen kabel OLFLEX 110 CY-4x1,5 za tokovne povezave</t>
  </si>
  <si>
    <t>Merilno priključne sponke MG-L</t>
  </si>
  <si>
    <t>Montaža in priklop kompenzacijske naprave, izdaja zapisnika</t>
  </si>
  <si>
    <t>Rezanje kablov zunaj TP in izdelava kabelskih spojk za podaljšanje  obstoječih SN kablov XHP 48-A -70 - 3 kosi</t>
  </si>
  <si>
    <t>EL.ENERGETSKA OPREMA in OSTALA OPREMA</t>
  </si>
  <si>
    <t>#####</t>
  </si>
  <si>
    <t xml:space="preserve">Izvedba _ El. instalacija za razsvetljavo </t>
  </si>
  <si>
    <t>Izvedba_Sistem izenačitve  potencialov v obstoječem delu in dograjenem delu kompletno nov in povezan na zunanji ozemljilni sistem:</t>
  </si>
  <si>
    <t>Izvedba_Zunanji ozemljilni sistem za celo tr. postajo</t>
  </si>
  <si>
    <t>Nepredvidena dela se obračunajo po dejanskih stroških s predhodnim vpisom v gradbeni dnevnik potrjen s strani nadzornega organa</t>
  </si>
  <si>
    <t>A.6.</t>
  </si>
  <si>
    <t>NEPREDVIDENA DELA ( +3%)</t>
  </si>
  <si>
    <t>Ugotovitev faznega zaporedja 20kV dovodnega KB ob ponovnem priklopu (upoštevati 1×SN KB)</t>
  </si>
  <si>
    <t>Izvedba tedenskih meritev z registrirnim instrumentom po zagonu obeh črpalk( 90+93kW), za dokončno določitev ustrezne kompenzacijske naprave</t>
  </si>
  <si>
    <t>*</t>
  </si>
  <si>
    <t>Izvedba:  * meritev TP (galvanska upornost povezav, neprekinjenost, ozemljitvena upornost TP...)
,  nastavitve zaščit, (transformatorja, SN bloka, NN bloka...)
, funkcionalni preizkus delovanja zaščite transformatorja
, izdelava potrebnih merilnih listov za novo TP in ozemljitvenih upornosti nove TP</t>
  </si>
  <si>
    <t>OBČINA Brežice, Cesta prvih borcev 18,  8250 Brežice</t>
  </si>
  <si>
    <t>Dobava in montaža zračnega SN stikalnega bloka tip SM6, ali enakovredno, po spodnji specifikaciji :
 - 1 × Vzk (vodna celica) +J01
 - 1 × Me (merilna celica) +J02 
 - 1 × Tr  (transformatorska celica) +J03
vključno z SN varovalkami VV-U 32/24kV</t>
  </si>
  <si>
    <t>Filterska kompenzacijska naprava 90kvar
 ( v sklopu NN bloka)
OPOMBA: V ceni je upoštevana samo ocena kompenzacijske naprave, ponudbena cena se izda na podlagi predhodnih enotedenskih meritev obratujoče TP skladno z uveljavljeno prakso. Prav tako se na podlagi izvedenih meritev določi tudi NN KB povezava za kompenzacijsko napravo.</t>
  </si>
  <si>
    <r>
      <rPr>
        <b/>
        <sz val="10"/>
        <rFont val="Tw Cen MT"/>
        <family val="2"/>
      </rPr>
      <t>Oljni distribucijski transformator</t>
    </r>
    <r>
      <rPr>
        <sz val="10"/>
        <rFont val="Tw Cen MT"/>
        <family val="2"/>
      </rPr>
      <t>, 400kVA, 20/0,4/0,231 kV, regulacija +/-2,5% , Dyn5, biorazgradljiva hladilnatekočina MIDEL 7131 , kot tip 7VT-400-21  KOLEKTOR ETRA, ali enakovreden ; opremeljen z Bucholz relejem, bimetalnim relejem , kontaktnim termometrom, antivibracijski podstavki pod kolesi, zagozde za kolesa</t>
    </r>
  </si>
  <si>
    <t>Kabli   3 x  (NA2XS(FL)Y 1x70RM/16 mm2) , 20kV z izdelanimi zaključki, za povezavo transformator -trafo celica 24 kV, L=10m</t>
  </si>
  <si>
    <t>Kabelski končniki POLT 24D/IXT, ali enakovredno , kpl.garnitura</t>
  </si>
  <si>
    <t>Skozniki Pfisterer - tip 331 347 001 , 1000V, ali enakovredni, za zaščito NN sponk transformatorja</t>
  </si>
  <si>
    <t>Kabelske povezave trafo-NN polje/2x240/fazo + 1x240/PEN:</t>
  </si>
  <si>
    <t>* kabelski čevlji - 240mm2</t>
  </si>
  <si>
    <t>* fleksibilni kabel HO7V-K(Yf)-1x240 mm2</t>
  </si>
  <si>
    <r>
      <rPr>
        <b/>
        <sz val="10"/>
        <rFont val="Tw Cen MT Condensed"/>
        <family val="2"/>
      </rPr>
      <t>Opomba :</t>
    </r>
    <r>
      <rPr>
        <sz val="10"/>
        <rFont val="Tw Cen MT Condensed"/>
        <family val="2"/>
      </rPr>
      <t xml:space="preserve"> V pozicijah za  enotične cene _ponudnik navede vrednosti dobave in montaže energetske opreme in materilala !</t>
    </r>
  </si>
  <si>
    <r>
      <rPr>
        <b/>
        <sz val="10"/>
        <rFont val="Tw Cen MT"/>
        <family val="2"/>
      </rPr>
      <t xml:space="preserve">NN blok </t>
    </r>
    <r>
      <rPr>
        <sz val="10"/>
        <rFont val="Tw Cen MT"/>
        <family val="2"/>
      </rPr>
      <t xml:space="preserve"> sestavljen iz dovodnega, odvodnega polja in kompenzacijske naparave (+N01, +N02) - TSN-IMP, ali enakovredno, po specifikaciji:</t>
    </r>
  </si>
  <si>
    <t>*dobava in montaža NN stikalnega bloka po spodnji specifikaciji:
 - glavno stikalo 1250A tip HBST (1 kos)
 - merilna garnitura (1×Vm; 3×Am) (1 kpl)
 - vgradnja obstoječega števca + komunikacijski vmesnik (1 kos)
 - tokovne in napetostne merilne sponke (1kpl) 
 - avtomatski odklopnik (3 kos)
 - zaščitne PVC letve (1kpl)
 - dobava in montaža tripolnega vertikalnega varovalčnega podnožja 250A (4 kos)
 - dobava in montaža tripolnega vertikalnega varovalčnega podnožja 400A (4 kos)
 - dobava in montaža tripolnega varovalčnega podnožja 160A (1 kos)
 - odvodniki prenapetosti Protec B2 (3 kos)
 - varovalni element NV 100A (3 kos)
 - ožičenje (1kpl)</t>
  </si>
  <si>
    <r>
      <t>Priklop NN kablov - žil (2x240mm2) / fazo + (1x240 mm2</t>
    </r>
    <r>
      <rPr>
        <vertAlign val="superscript"/>
        <sz val="10"/>
        <rFont val="Tw Cen MT"/>
        <family val="2"/>
      </rPr>
      <t xml:space="preserve"> </t>
    </r>
    <r>
      <rPr>
        <sz val="10"/>
        <rFont val="Tw Cen MT"/>
        <family val="2"/>
      </rPr>
      <t>)/ ničlo na transformatorju in na zbiralke NN bloka - 8 kosov</t>
    </r>
  </si>
  <si>
    <t>Varnostna, gasilna in ostala oprema, kot je navedena ali enakovredna:</t>
  </si>
  <si>
    <t xml:space="preserve">* nosilci kablov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</si>
</sst>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Tw Cen MT"/>
      <family val="2"/>
    </font>
    <font>
      <sz val="10"/>
      <name val="Tw Cen MT"/>
      <family val="2"/>
    </font>
    <font>
      <sz val="10"/>
      <color indexed="8"/>
      <name val="Tw Cen MT"/>
      <family val="2"/>
    </font>
    <font>
      <b/>
      <sz val="10"/>
      <name val="Tw Cen MT"/>
      <family val="2"/>
    </font>
    <font>
      <b/>
      <sz val="8"/>
      <name val="Tw Cen MT"/>
      <family val="2"/>
    </font>
    <font>
      <b/>
      <sz val="10"/>
      <color indexed="8"/>
      <name val="Tw Cen MT"/>
      <family val="2"/>
    </font>
    <font>
      <sz val="12"/>
      <name val="Tw Cen MT"/>
      <family val="2"/>
    </font>
    <font>
      <vertAlign val="superscript"/>
      <sz val="10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sz val="10"/>
      <name val="Tw Cen MT Condensed"/>
      <family val="2"/>
    </font>
    <font>
      <b/>
      <sz val="14"/>
      <color indexed="10"/>
      <name val="Arial Narrow"/>
      <family val="2"/>
    </font>
    <font>
      <sz val="11"/>
      <name val="Arial Narrow"/>
      <family val="2"/>
    </font>
    <font>
      <b/>
      <sz val="14"/>
      <name val="Tw Cen MT"/>
      <family val="2"/>
    </font>
    <font>
      <b/>
      <sz val="9"/>
      <name val="Tw Cen MT"/>
      <family val="2"/>
    </font>
    <font>
      <i/>
      <u val="single"/>
      <sz val="11"/>
      <name val="Tw Cen MT"/>
      <family val="2"/>
    </font>
    <font>
      <b/>
      <u val="single"/>
      <sz val="14"/>
      <name val="Tw Cen MT"/>
      <family val="2"/>
    </font>
    <font>
      <b/>
      <i/>
      <sz val="10"/>
      <color indexed="10"/>
      <name val="Tw Cen MT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w Cen MT"/>
      <family val="2"/>
    </font>
    <font>
      <sz val="10"/>
      <color indexed="22"/>
      <name val="Tw Cen MT"/>
      <family val="2"/>
    </font>
    <font>
      <sz val="10"/>
      <color indexed="40"/>
      <name val="MS Sans Serif"/>
      <family val="2"/>
    </font>
    <font>
      <sz val="12"/>
      <color indexed="22"/>
      <name val="Tw Cen MT"/>
      <family val="2"/>
    </font>
    <font>
      <sz val="10"/>
      <color indexed="40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w Cen MT"/>
      <family val="2"/>
    </font>
    <font>
      <sz val="10"/>
      <color theme="0" tint="-0.24997000396251678"/>
      <name val="Tw Cen MT"/>
      <family val="2"/>
    </font>
    <font>
      <sz val="10"/>
      <color rgb="FF00B0F0"/>
      <name val="MS Sans Serif"/>
      <family val="2"/>
    </font>
    <font>
      <sz val="12"/>
      <color theme="0" tint="-0.24997000396251678"/>
      <name val="Tw Cen MT"/>
      <family val="2"/>
    </font>
    <font>
      <sz val="10"/>
      <color rgb="FF00B0F0"/>
      <name val="Tw Cen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59" fillId="21" borderId="8" applyNumberFormat="0" applyAlignment="0" applyProtection="0"/>
    <xf numFmtId="0" fontId="60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1" fillId="32" borderId="8" applyNumberFormat="0" applyAlignment="0" applyProtection="0"/>
    <xf numFmtId="0" fontId="6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4" fontId="10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4" fontId="63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4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20" fillId="35" borderId="10" xfId="0" applyFont="1" applyFill="1" applyBorder="1" applyAlignment="1" applyProtection="1">
      <alignment horizontal="center"/>
      <protection/>
    </xf>
    <xf numFmtId="0" fontId="21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3" fontId="7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43" fontId="17" fillId="33" borderId="11" xfId="57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right" vertical="top"/>
      <protection/>
    </xf>
    <xf numFmtId="0" fontId="5" fillId="0" borderId="0" xfId="0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/>
      <protection/>
    </xf>
    <xf numFmtId="0" fontId="15" fillId="0" borderId="10" xfId="0" applyFont="1" applyBorder="1" applyAlignment="1" applyProtection="1">
      <alignment horizontal="right"/>
      <protection/>
    </xf>
    <xf numFmtId="0" fontId="15" fillId="0" borderId="1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right" vertical="top"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justify"/>
      <protection/>
    </xf>
    <xf numFmtId="1" fontId="8" fillId="0" borderId="0" xfId="0" applyNumberFormat="1" applyFont="1" applyAlignment="1" applyProtection="1">
      <alignment horizontal="center"/>
      <protection/>
    </xf>
    <xf numFmtId="4" fontId="64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Alignment="1" applyProtection="1" quotePrefix="1">
      <alignment vertical="top" wrapText="1"/>
      <protection/>
    </xf>
    <xf numFmtId="0" fontId="64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vertical="top"/>
      <protection/>
    </xf>
    <xf numFmtId="1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justify"/>
      <protection/>
    </xf>
    <xf numFmtId="0" fontId="65" fillId="0" borderId="0" xfId="0" applyNumberFormat="1" applyFont="1" applyAlignment="1" applyProtection="1" quotePrefix="1">
      <alignment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justify" vertical="justify"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center"/>
      <protection/>
    </xf>
    <xf numFmtId="0" fontId="66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33" borderId="0" xfId="0" applyFont="1" applyFill="1" applyAlignment="1" applyProtection="1">
      <alignment vertical="top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Alignment="1" applyProtection="1" quotePrefix="1">
      <alignment wrapText="1"/>
      <protection/>
    </xf>
    <xf numFmtId="0" fontId="6" fillId="0" borderId="0" xfId="0" applyNumberFormat="1" applyFont="1" applyAlignment="1" applyProtection="1" quotePrefix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5" fillId="33" borderId="0" xfId="0" applyFont="1" applyFill="1" applyAlignment="1" applyProtection="1">
      <alignment/>
      <protection/>
    </xf>
    <xf numFmtId="43" fontId="14" fillId="0" borderId="0" xfId="57" applyNumberFormat="1" applyFont="1" applyFill="1" applyBorder="1" applyAlignment="1" applyProtection="1">
      <alignment horizontal="center"/>
      <protection/>
    </xf>
    <xf numFmtId="0" fontId="63" fillId="0" borderId="0" xfId="0" applyFont="1" applyAlignment="1" applyProtection="1">
      <alignment horizontal="right" vertical="top"/>
      <protection/>
    </xf>
    <xf numFmtId="0" fontId="67" fillId="0" borderId="0" xfId="0" applyNumberFormat="1" applyFont="1" applyAlignment="1" applyProtection="1" quotePrefix="1">
      <alignment vertical="top" wrapText="1"/>
      <protection/>
    </xf>
    <xf numFmtId="43" fontId="14" fillId="33" borderId="11" xfId="57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vertical="top" wrapText="1"/>
      <protection/>
    </xf>
    <xf numFmtId="0" fontId="6" fillId="0" borderId="0" xfId="0" applyFont="1" applyAlignment="1" applyProtection="1">
      <alignment horizontal="justify" vertical="top" wrapText="1"/>
      <protection/>
    </xf>
    <xf numFmtId="0" fontId="3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justify" vertical="top" wrapText="1"/>
      <protection/>
    </xf>
    <xf numFmtId="1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view="pageBreakPreview" zoomScaleSheetLayoutView="100" workbookViewId="0" topLeftCell="A136">
      <selection activeCell="C173" sqref="C173"/>
    </sheetView>
  </sheetViews>
  <sheetFormatPr defaultColWidth="9.00390625" defaultRowHeight="12.75"/>
  <cols>
    <col min="1" max="1" width="7.7109375" style="106" customWidth="1"/>
    <col min="2" max="2" width="55.57421875" style="27" customWidth="1"/>
    <col min="3" max="3" width="5.00390625" style="27" customWidth="1"/>
    <col min="4" max="4" width="5.7109375" style="27" customWidth="1"/>
    <col min="5" max="5" width="10.8515625" style="1" customWidth="1"/>
    <col min="6" max="6" width="12.8515625" style="107" customWidth="1"/>
    <col min="7" max="7" width="22.57421875" style="27" customWidth="1"/>
    <col min="8" max="16384" width="9.00390625" style="27" customWidth="1"/>
  </cols>
  <sheetData>
    <row r="1" spans="1:6" ht="12.75">
      <c r="A1" s="24"/>
      <c r="B1" s="25"/>
      <c r="C1" s="25"/>
      <c r="D1" s="25"/>
      <c r="E1" s="3"/>
      <c r="F1" s="26"/>
    </row>
    <row r="2" spans="1:6" ht="12.75">
      <c r="A2" s="24"/>
      <c r="B2" s="25"/>
      <c r="C2" s="25"/>
      <c r="D2" s="25"/>
      <c r="E2" s="3"/>
      <c r="F2" s="26"/>
    </row>
    <row r="3" spans="1:6" ht="12.75">
      <c r="A3" s="24"/>
      <c r="B3" s="25"/>
      <c r="C3" s="25"/>
      <c r="D3" s="25"/>
      <c r="E3" s="3"/>
      <c r="F3" s="26"/>
    </row>
    <row r="4" spans="1:6" ht="12.75">
      <c r="A4" s="24"/>
      <c r="B4" s="25"/>
      <c r="C4" s="25"/>
      <c r="D4" s="25"/>
      <c r="E4" s="3"/>
      <c r="F4" s="26"/>
    </row>
    <row r="5" spans="1:6" ht="12.75">
      <c r="A5" s="24"/>
      <c r="B5" s="25"/>
      <c r="C5" s="25"/>
      <c r="D5" s="25"/>
      <c r="E5" s="3"/>
      <c r="F5" s="26"/>
    </row>
    <row r="6" spans="1:6" ht="18.75">
      <c r="A6" s="28" t="s">
        <v>85</v>
      </c>
      <c r="B6" s="29" t="s">
        <v>76</v>
      </c>
      <c r="C6" s="30"/>
      <c r="D6" s="30"/>
      <c r="E6" s="5"/>
      <c r="F6" s="31"/>
    </row>
    <row r="7" spans="1:6" ht="18.75">
      <c r="A7" s="32"/>
      <c r="B7" s="33"/>
      <c r="C7" s="34"/>
      <c r="D7" s="34"/>
      <c r="E7" s="14"/>
      <c r="F7" s="35"/>
    </row>
    <row r="8" spans="1:6" ht="15.75">
      <c r="A8" s="36" t="s">
        <v>80</v>
      </c>
      <c r="B8" s="37" t="s">
        <v>77</v>
      </c>
      <c r="C8" s="34"/>
      <c r="D8" s="34"/>
      <c r="E8" s="14"/>
      <c r="F8" s="35"/>
    </row>
    <row r="9" spans="1:6" ht="15.75">
      <c r="A9" s="38" t="s">
        <v>81</v>
      </c>
      <c r="B9" s="39" t="s">
        <v>86</v>
      </c>
      <c r="C9" s="34"/>
      <c r="D9" s="34"/>
      <c r="E9" s="14"/>
      <c r="F9" s="35"/>
    </row>
    <row r="10" spans="1:6" ht="12.75">
      <c r="A10" s="38" t="s">
        <v>82</v>
      </c>
      <c r="B10" s="40" t="s">
        <v>148</v>
      </c>
      <c r="C10" s="34"/>
      <c r="D10" s="34"/>
      <c r="E10" s="14"/>
      <c r="F10" s="35"/>
    </row>
    <row r="11" spans="1:6" ht="12.75">
      <c r="A11" s="38"/>
      <c r="B11" s="41"/>
      <c r="C11" s="34"/>
      <c r="D11" s="34"/>
      <c r="E11" s="14"/>
      <c r="F11" s="35"/>
    </row>
    <row r="12" spans="1:6" ht="12.75">
      <c r="A12" s="38"/>
      <c r="B12" s="41"/>
      <c r="C12" s="34"/>
      <c r="D12" s="34"/>
      <c r="E12" s="14"/>
      <c r="F12" s="35"/>
    </row>
    <row r="13" spans="1:6" ht="12.75">
      <c r="A13" s="36" t="s">
        <v>83</v>
      </c>
      <c r="B13" s="42" t="s">
        <v>87</v>
      </c>
      <c r="C13" s="34"/>
      <c r="D13" s="34"/>
      <c r="E13" s="14"/>
      <c r="F13" s="35"/>
    </row>
    <row r="14" spans="1:6" ht="14.25">
      <c r="A14" s="43"/>
      <c r="B14" s="44"/>
      <c r="C14" s="34"/>
      <c r="D14" s="34"/>
      <c r="E14" s="14"/>
      <c r="F14" s="35"/>
    </row>
    <row r="15" spans="1:6" ht="18.75">
      <c r="A15" s="45" t="s">
        <v>84</v>
      </c>
      <c r="B15" s="46" t="s">
        <v>78</v>
      </c>
      <c r="C15" s="47"/>
      <c r="D15" s="47"/>
      <c r="E15" s="15"/>
      <c r="F15" s="48"/>
    </row>
    <row r="16" spans="1:6" ht="14.25">
      <c r="A16" s="49"/>
      <c r="B16" s="50"/>
      <c r="C16" s="34"/>
      <c r="D16" s="34"/>
      <c r="E16" s="14"/>
      <c r="F16" s="35"/>
    </row>
    <row r="17" spans="1:6" ht="15.75">
      <c r="A17" s="51" t="s">
        <v>88</v>
      </c>
      <c r="B17" s="52" t="s">
        <v>136</v>
      </c>
      <c r="C17" s="34"/>
      <c r="D17" s="34"/>
      <c r="E17" s="14"/>
      <c r="F17" s="53">
        <f>F143</f>
        <v>0</v>
      </c>
    </row>
    <row r="18" spans="1:6" ht="15.75">
      <c r="A18" s="51"/>
      <c r="B18" s="54"/>
      <c r="C18" s="34"/>
      <c r="D18" s="34"/>
      <c r="E18" s="14"/>
      <c r="F18" s="35"/>
    </row>
    <row r="19" spans="1:6" ht="15.75">
      <c r="A19" s="51" t="s">
        <v>89</v>
      </c>
      <c r="B19" s="52" t="s">
        <v>67</v>
      </c>
      <c r="C19" s="34"/>
      <c r="D19" s="34"/>
      <c r="E19" s="14"/>
      <c r="F19" s="53">
        <f>F173</f>
        <v>0</v>
      </c>
    </row>
    <row r="20" spans="1:6" ht="15.75">
      <c r="A20" s="51"/>
      <c r="B20" s="52"/>
      <c r="C20" s="34"/>
      <c r="D20" s="34"/>
      <c r="E20" s="14"/>
      <c r="F20" s="35"/>
    </row>
    <row r="21" spans="1:6" ht="15.75">
      <c r="A21" s="51" t="s">
        <v>90</v>
      </c>
      <c r="B21" s="52" t="s">
        <v>79</v>
      </c>
      <c r="C21" s="34"/>
      <c r="D21" s="34"/>
      <c r="E21" s="14"/>
      <c r="F21" s="53">
        <f>F199</f>
        <v>0</v>
      </c>
    </row>
    <row r="22" spans="1:6" ht="15.75">
      <c r="A22" s="51"/>
      <c r="B22" s="52"/>
      <c r="C22" s="34"/>
      <c r="D22" s="34"/>
      <c r="E22" s="14"/>
      <c r="F22" s="35"/>
    </row>
    <row r="23" spans="1:6" ht="15.75">
      <c r="A23" s="51" t="s">
        <v>92</v>
      </c>
      <c r="B23" s="52" t="s">
        <v>68</v>
      </c>
      <c r="C23" s="34"/>
      <c r="D23" s="34"/>
      <c r="E23" s="14"/>
      <c r="F23" s="53">
        <f>F213</f>
        <v>0</v>
      </c>
    </row>
    <row r="24" spans="1:6" ht="15.75">
      <c r="A24" s="51"/>
      <c r="B24" s="52"/>
      <c r="C24" s="34"/>
      <c r="D24" s="34"/>
      <c r="E24" s="14"/>
      <c r="F24" s="35"/>
    </row>
    <row r="25" spans="1:6" ht="15.75">
      <c r="A25" s="51" t="s">
        <v>93</v>
      </c>
      <c r="B25" s="52" t="s">
        <v>107</v>
      </c>
      <c r="C25" s="34"/>
      <c r="D25" s="34"/>
      <c r="E25" s="14"/>
      <c r="F25" s="53">
        <f>F246</f>
        <v>0</v>
      </c>
    </row>
    <row r="26" spans="1:6" ht="15.75">
      <c r="A26" s="51"/>
      <c r="B26" s="52"/>
      <c r="C26" s="34"/>
      <c r="D26" s="34"/>
      <c r="E26" s="14"/>
      <c r="F26" s="35"/>
    </row>
    <row r="27" spans="1:6" ht="15.75">
      <c r="A27" s="51" t="s">
        <v>142</v>
      </c>
      <c r="B27" s="52" t="s">
        <v>143</v>
      </c>
      <c r="C27" s="34"/>
      <c r="D27" s="34"/>
      <c r="E27" s="14"/>
      <c r="F27" s="53">
        <f>SUM(F17:F25)*0.03</f>
        <v>0</v>
      </c>
    </row>
    <row r="28" spans="1:6" ht="13.5" thickBot="1">
      <c r="A28" s="55"/>
      <c r="B28" s="34"/>
      <c r="C28" s="34"/>
      <c r="D28" s="34"/>
      <c r="E28" s="14"/>
      <c r="F28" s="35"/>
    </row>
    <row r="29" spans="1:6" ht="24" customHeight="1" thickBot="1" thickTop="1">
      <c r="A29" s="56"/>
      <c r="B29" s="57" t="s">
        <v>96</v>
      </c>
      <c r="C29" s="47"/>
      <c r="D29" s="47"/>
      <c r="E29" s="15"/>
      <c r="F29" s="58">
        <f>SUM(F17:F28)</f>
        <v>0</v>
      </c>
    </row>
    <row r="30" spans="1:6" ht="13.5" thickTop="1">
      <c r="A30" s="55"/>
      <c r="B30" s="34"/>
      <c r="C30" s="34"/>
      <c r="D30" s="34"/>
      <c r="E30" s="14"/>
      <c r="F30" s="35"/>
    </row>
    <row r="31" spans="1:6" ht="12.75">
      <c r="A31" s="55"/>
      <c r="B31" s="34"/>
      <c r="C31" s="34"/>
      <c r="D31" s="34"/>
      <c r="E31" s="14"/>
      <c r="F31" s="35"/>
    </row>
    <row r="32" spans="1:6" ht="12.75">
      <c r="A32" s="55"/>
      <c r="B32" s="34"/>
      <c r="C32" s="34"/>
      <c r="D32" s="34"/>
      <c r="E32" s="14"/>
      <c r="F32" s="35"/>
    </row>
    <row r="33" spans="1:6" ht="12.75">
      <c r="A33" s="55"/>
      <c r="B33" s="34"/>
      <c r="C33" s="34"/>
      <c r="D33" s="34"/>
      <c r="E33" s="14"/>
      <c r="F33" s="35"/>
    </row>
    <row r="34" spans="1:6" ht="12.75">
      <c r="A34" s="55"/>
      <c r="B34" s="34"/>
      <c r="C34" s="34"/>
      <c r="D34" s="34"/>
      <c r="E34" s="14"/>
      <c r="F34" s="35"/>
    </row>
    <row r="35" spans="1:6" ht="12.75">
      <c r="A35" s="55"/>
      <c r="B35" s="34"/>
      <c r="C35" s="34"/>
      <c r="D35" s="34"/>
      <c r="E35" s="14"/>
      <c r="F35" s="35"/>
    </row>
    <row r="36" spans="1:6" ht="12.75">
      <c r="A36" s="55"/>
      <c r="B36" s="34"/>
      <c r="C36" s="34"/>
      <c r="D36" s="34"/>
      <c r="E36" s="14"/>
      <c r="F36" s="35"/>
    </row>
    <row r="37" spans="1:6" ht="12.75">
      <c r="A37" s="55"/>
      <c r="B37" s="34"/>
      <c r="C37" s="34"/>
      <c r="D37" s="34"/>
      <c r="E37" s="14"/>
      <c r="F37" s="35"/>
    </row>
    <row r="38" spans="1:6" ht="12.75">
      <c r="A38" s="55"/>
      <c r="B38" s="34"/>
      <c r="C38" s="34"/>
      <c r="D38" s="34"/>
      <c r="E38" s="14"/>
      <c r="F38" s="35"/>
    </row>
    <row r="39" spans="1:6" ht="12.75">
      <c r="A39" s="55"/>
      <c r="B39" s="34"/>
      <c r="C39" s="34"/>
      <c r="D39" s="34"/>
      <c r="E39" s="14"/>
      <c r="F39" s="35"/>
    </row>
    <row r="40" spans="1:6" ht="12.75">
      <c r="A40" s="55"/>
      <c r="B40" s="34"/>
      <c r="C40" s="34"/>
      <c r="D40" s="34"/>
      <c r="E40" s="14"/>
      <c r="F40" s="35"/>
    </row>
    <row r="41" spans="1:6" ht="12.75">
      <c r="A41" s="55"/>
      <c r="B41" s="34"/>
      <c r="C41" s="34"/>
      <c r="D41" s="34"/>
      <c r="E41" s="14"/>
      <c r="F41" s="35"/>
    </row>
    <row r="42" spans="1:6" ht="12.75">
      <c r="A42" s="55"/>
      <c r="B42" s="34"/>
      <c r="C42" s="34"/>
      <c r="D42" s="34"/>
      <c r="E42" s="14"/>
      <c r="F42" s="35"/>
    </row>
    <row r="43" spans="1:6" ht="12.75">
      <c r="A43" s="55"/>
      <c r="B43" s="34"/>
      <c r="C43" s="34"/>
      <c r="D43" s="34"/>
      <c r="E43" s="14"/>
      <c r="F43" s="35"/>
    </row>
    <row r="44" spans="1:6" ht="12.75">
      <c r="A44" s="55"/>
      <c r="B44" s="34"/>
      <c r="C44" s="34"/>
      <c r="D44" s="34"/>
      <c r="E44" s="14"/>
      <c r="F44" s="35"/>
    </row>
    <row r="45" spans="1:6" ht="12.75">
      <c r="A45" s="55"/>
      <c r="B45" s="34"/>
      <c r="C45" s="34"/>
      <c r="D45" s="34"/>
      <c r="E45" s="14"/>
      <c r="F45" s="35"/>
    </row>
    <row r="46" spans="1:6" ht="12.75">
      <c r="A46" s="55"/>
      <c r="B46" s="34"/>
      <c r="C46" s="34"/>
      <c r="D46" s="34"/>
      <c r="E46" s="14"/>
      <c r="F46" s="35"/>
    </row>
    <row r="47" spans="1:6" ht="12.75">
      <c r="A47" s="24"/>
      <c r="B47" s="25"/>
      <c r="C47" s="25"/>
      <c r="D47" s="25"/>
      <c r="E47" s="3"/>
      <c r="F47" s="26"/>
    </row>
    <row r="48" spans="1:6" ht="12.75">
      <c r="A48" s="24"/>
      <c r="B48" s="25"/>
      <c r="C48" s="25"/>
      <c r="D48" s="25"/>
      <c r="E48" s="3"/>
      <c r="F48" s="26"/>
    </row>
    <row r="49" spans="1:6" ht="12.75">
      <c r="A49" s="24"/>
      <c r="B49" s="25"/>
      <c r="C49" s="25"/>
      <c r="D49" s="25"/>
      <c r="E49" s="3"/>
      <c r="F49" s="26"/>
    </row>
    <row r="50" spans="1:6" ht="12.75">
      <c r="A50" s="24"/>
      <c r="B50" s="25"/>
      <c r="C50" s="25"/>
      <c r="D50" s="25"/>
      <c r="E50" s="3"/>
      <c r="F50" s="26"/>
    </row>
    <row r="51" spans="1:6" ht="12.75">
      <c r="A51" s="24"/>
      <c r="B51" s="25"/>
      <c r="C51" s="25"/>
      <c r="D51" s="25"/>
      <c r="E51" s="3"/>
      <c r="F51" s="26"/>
    </row>
    <row r="52" spans="1:6" ht="12.75">
      <c r="A52" s="24"/>
      <c r="B52" s="25"/>
      <c r="C52" s="25"/>
      <c r="D52" s="25"/>
      <c r="E52" s="3"/>
      <c r="F52" s="26"/>
    </row>
    <row r="53" spans="1:6" ht="12.75">
      <c r="A53" s="24"/>
      <c r="B53" s="25"/>
      <c r="C53" s="25"/>
      <c r="D53" s="25"/>
      <c r="E53" s="3"/>
      <c r="F53" s="26"/>
    </row>
    <row r="54" spans="1:6" ht="12.75">
      <c r="A54" s="24"/>
      <c r="B54" s="25"/>
      <c r="C54" s="25"/>
      <c r="D54" s="25"/>
      <c r="E54" s="3"/>
      <c r="F54" s="26"/>
    </row>
    <row r="55" spans="1:6" ht="12.75">
      <c r="A55" s="24"/>
      <c r="B55" s="25"/>
      <c r="C55" s="25"/>
      <c r="D55" s="25"/>
      <c r="E55" s="3"/>
      <c r="F55" s="26"/>
    </row>
    <row r="56" spans="1:6" ht="12.75">
      <c r="A56" s="24"/>
      <c r="B56" s="25"/>
      <c r="C56" s="25"/>
      <c r="D56" s="25"/>
      <c r="E56" s="3"/>
      <c r="F56" s="26"/>
    </row>
    <row r="57" spans="1:6" ht="12.75">
      <c r="A57" s="24"/>
      <c r="B57" s="25"/>
      <c r="C57" s="25"/>
      <c r="D57" s="25"/>
      <c r="E57" s="3"/>
      <c r="F57" s="26"/>
    </row>
    <row r="58" spans="1:6" ht="12.75">
      <c r="A58" s="24"/>
      <c r="B58" s="25"/>
      <c r="C58" s="25"/>
      <c r="D58" s="25"/>
      <c r="E58" s="3"/>
      <c r="F58" s="26"/>
    </row>
    <row r="59" spans="1:6" ht="12.75">
      <c r="A59" s="24"/>
      <c r="B59" s="25"/>
      <c r="C59" s="25"/>
      <c r="D59" s="25"/>
      <c r="E59" s="3"/>
      <c r="F59" s="26"/>
    </row>
    <row r="60" spans="1:6" ht="12.75">
      <c r="A60" s="24"/>
      <c r="B60" s="25"/>
      <c r="C60" s="25"/>
      <c r="D60" s="25"/>
      <c r="E60" s="3"/>
      <c r="F60" s="26"/>
    </row>
    <row r="61" spans="1:6" ht="12.75">
      <c r="A61" s="24"/>
      <c r="B61" s="25"/>
      <c r="C61" s="25"/>
      <c r="D61" s="25"/>
      <c r="E61" s="3"/>
      <c r="F61" s="26"/>
    </row>
    <row r="62" spans="1:6" ht="12.75">
      <c r="A62" s="24"/>
      <c r="B62" s="25"/>
      <c r="C62" s="25"/>
      <c r="D62" s="25"/>
      <c r="E62" s="3"/>
      <c r="F62" s="26"/>
    </row>
    <row r="63" spans="1:6" ht="12.75">
      <c r="A63" s="24"/>
      <c r="B63" s="25"/>
      <c r="C63" s="25"/>
      <c r="D63" s="25"/>
      <c r="E63" s="3"/>
      <c r="F63" s="26"/>
    </row>
    <row r="64" spans="1:6" ht="16.5" customHeight="1">
      <c r="A64" s="59" t="s">
        <v>0</v>
      </c>
      <c r="B64" s="6" t="s">
        <v>136</v>
      </c>
      <c r="C64" s="30"/>
      <c r="D64" s="30"/>
      <c r="E64" s="7"/>
      <c r="F64" s="30"/>
    </row>
    <row r="65" spans="1:6" ht="15" customHeight="1">
      <c r="A65" s="60"/>
      <c r="B65" s="18"/>
      <c r="C65" s="61"/>
      <c r="D65" s="61"/>
      <c r="E65" s="19"/>
      <c r="F65" s="61"/>
    </row>
    <row r="66" spans="1:6" s="65" customFormat="1" ht="16.5" customHeight="1">
      <c r="A66" s="62" t="s">
        <v>74</v>
      </c>
      <c r="B66" s="16" t="s">
        <v>69</v>
      </c>
      <c r="C66" s="63" t="s">
        <v>75</v>
      </c>
      <c r="D66" s="64" t="s">
        <v>70</v>
      </c>
      <c r="E66" s="17" t="s">
        <v>71</v>
      </c>
      <c r="F66" s="64" t="s">
        <v>72</v>
      </c>
    </row>
    <row r="67" spans="1:6" s="65" customFormat="1" ht="28.5" customHeight="1">
      <c r="A67" s="66" t="s">
        <v>137</v>
      </c>
      <c r="B67" s="21" t="s">
        <v>158</v>
      </c>
      <c r="C67" s="67"/>
      <c r="D67" s="67"/>
      <c r="E67" s="22"/>
      <c r="F67" s="67"/>
    </row>
    <row r="68" spans="1:6" s="65" customFormat="1" ht="8.25" customHeight="1">
      <c r="A68" s="68"/>
      <c r="B68" s="23"/>
      <c r="C68" s="61"/>
      <c r="D68" s="61"/>
      <c r="E68" s="19"/>
      <c r="F68" s="61"/>
    </row>
    <row r="69" spans="1:6" s="65" customFormat="1" ht="20.25" customHeight="1">
      <c r="A69" s="69" t="s">
        <v>111</v>
      </c>
      <c r="B69" s="70" t="s">
        <v>66</v>
      </c>
      <c r="C69" s="71" t="s">
        <v>1</v>
      </c>
      <c r="D69" s="72">
        <v>1</v>
      </c>
      <c r="E69" s="9"/>
      <c r="F69" s="73">
        <f>D69*E69</f>
        <v>0</v>
      </c>
    </row>
    <row r="70" spans="1:6" ht="76.5">
      <c r="A70" s="69"/>
      <c r="B70" s="74" t="s">
        <v>149</v>
      </c>
      <c r="C70" s="34"/>
      <c r="D70" s="55"/>
      <c r="E70" s="8"/>
      <c r="F70" s="75"/>
    </row>
    <row r="71" spans="1:6" ht="12.75">
      <c r="A71" s="69"/>
      <c r="B71" s="76"/>
      <c r="C71" s="34"/>
      <c r="D71" s="77"/>
      <c r="E71" s="10"/>
      <c r="F71" s="73"/>
    </row>
    <row r="72" spans="1:6" ht="12.75">
      <c r="A72" s="69" t="s">
        <v>112</v>
      </c>
      <c r="B72" s="70" t="s">
        <v>2</v>
      </c>
      <c r="C72" s="71" t="s">
        <v>1</v>
      </c>
      <c r="D72" s="72">
        <v>1</v>
      </c>
      <c r="E72" s="20"/>
      <c r="F72" s="73">
        <f>D72*E72</f>
        <v>0</v>
      </c>
    </row>
    <row r="73" spans="1:6" ht="12.75">
      <c r="A73" s="69"/>
      <c r="B73" s="78" t="s">
        <v>3</v>
      </c>
      <c r="C73" s="34"/>
      <c r="D73" s="77"/>
      <c r="E73" s="10"/>
      <c r="F73" s="73"/>
    </row>
    <row r="74" spans="1:6" ht="12.75">
      <c r="A74" s="69"/>
      <c r="B74" s="76" t="s">
        <v>4</v>
      </c>
      <c r="C74" s="79" t="s">
        <v>5</v>
      </c>
      <c r="D74" s="77">
        <v>1</v>
      </c>
      <c r="E74" s="10"/>
      <c r="F74" s="73"/>
    </row>
    <row r="75" spans="1:6" ht="12.75">
      <c r="A75" s="69"/>
      <c r="B75" s="78" t="s">
        <v>6</v>
      </c>
      <c r="C75" s="79" t="s">
        <v>5</v>
      </c>
      <c r="D75" s="77">
        <v>3</v>
      </c>
      <c r="E75" s="10"/>
      <c r="F75" s="73"/>
    </row>
    <row r="76" spans="1:6" ht="12.75">
      <c r="A76" s="69"/>
      <c r="B76" s="76" t="s">
        <v>7</v>
      </c>
      <c r="C76" s="79" t="s">
        <v>5</v>
      </c>
      <c r="D76" s="77">
        <v>3</v>
      </c>
      <c r="E76" s="10"/>
      <c r="F76" s="73"/>
    </row>
    <row r="77" spans="1:6" ht="12.75">
      <c r="A77" s="69"/>
      <c r="B77" s="76" t="s">
        <v>8</v>
      </c>
      <c r="C77" s="79" t="s">
        <v>5</v>
      </c>
      <c r="D77" s="77">
        <v>3</v>
      </c>
      <c r="E77" s="10"/>
      <c r="F77" s="73"/>
    </row>
    <row r="78" spans="1:6" ht="12.75">
      <c r="A78" s="69"/>
      <c r="B78" s="76" t="s">
        <v>9</v>
      </c>
      <c r="C78" s="79" t="s">
        <v>5</v>
      </c>
      <c r="D78" s="77">
        <v>3</v>
      </c>
      <c r="E78" s="10"/>
      <c r="F78" s="73"/>
    </row>
    <row r="79" spans="1:6" ht="12.75">
      <c r="A79" s="69"/>
      <c r="B79" s="76" t="s">
        <v>10</v>
      </c>
      <c r="C79" s="79" t="s">
        <v>5</v>
      </c>
      <c r="D79" s="77">
        <v>3</v>
      </c>
      <c r="E79" s="10"/>
      <c r="F79" s="73"/>
    </row>
    <row r="80" spans="1:6" ht="12.75">
      <c r="A80" s="69"/>
      <c r="B80" s="76" t="s">
        <v>11</v>
      </c>
      <c r="C80" s="79" t="s">
        <v>5</v>
      </c>
      <c r="D80" s="77">
        <v>3</v>
      </c>
      <c r="E80" s="10"/>
      <c r="F80" s="73"/>
    </row>
    <row r="81" spans="1:6" ht="12.75">
      <c r="A81" s="69"/>
      <c r="B81" s="76" t="s">
        <v>12</v>
      </c>
      <c r="C81" s="79" t="s">
        <v>5</v>
      </c>
      <c r="D81" s="77">
        <v>2</v>
      </c>
      <c r="E81" s="10"/>
      <c r="F81" s="73"/>
    </row>
    <row r="82" spans="1:6" ht="12.75">
      <c r="A82" s="69"/>
      <c r="B82" s="76" t="s">
        <v>13</v>
      </c>
      <c r="C82" s="79" t="s">
        <v>5</v>
      </c>
      <c r="D82" s="77">
        <v>2</v>
      </c>
      <c r="E82" s="10"/>
      <c r="F82" s="73"/>
    </row>
    <row r="83" spans="1:6" ht="12.75">
      <c r="A83" s="69"/>
      <c r="B83" s="76" t="s">
        <v>14</v>
      </c>
      <c r="C83" s="34"/>
      <c r="D83" s="77"/>
      <c r="E83" s="10"/>
      <c r="F83" s="73"/>
    </row>
    <row r="84" spans="1:6" ht="12.75">
      <c r="A84" s="69"/>
      <c r="B84" s="76"/>
      <c r="C84" s="34"/>
      <c r="D84" s="77"/>
      <c r="E84" s="10"/>
      <c r="F84" s="73"/>
    </row>
    <row r="85" spans="1:6" ht="38.25">
      <c r="A85" s="69" t="s">
        <v>113</v>
      </c>
      <c r="B85" s="78" t="s">
        <v>159</v>
      </c>
      <c r="C85" s="79" t="s">
        <v>1</v>
      </c>
      <c r="D85" s="77">
        <v>1</v>
      </c>
      <c r="E85" s="12"/>
      <c r="F85" s="73">
        <f>D85*E85</f>
        <v>0</v>
      </c>
    </row>
    <row r="86" spans="1:6" ht="204">
      <c r="A86" s="69"/>
      <c r="B86" s="74" t="s">
        <v>160</v>
      </c>
      <c r="C86" s="34"/>
      <c r="D86" s="77"/>
      <c r="E86" s="10"/>
      <c r="F86" s="73"/>
    </row>
    <row r="87" spans="1:6" ht="12.75">
      <c r="A87" s="69"/>
      <c r="B87" s="74"/>
      <c r="C87" s="34"/>
      <c r="D87" s="77"/>
      <c r="E87" s="10"/>
      <c r="F87" s="73"/>
    </row>
    <row r="88" spans="1:6" ht="76.5">
      <c r="A88" s="69" t="s">
        <v>114</v>
      </c>
      <c r="B88" s="74" t="s">
        <v>150</v>
      </c>
      <c r="C88" s="79" t="s">
        <v>1</v>
      </c>
      <c r="D88" s="77">
        <v>1</v>
      </c>
      <c r="E88" s="12"/>
      <c r="F88" s="73">
        <f>D88*E88</f>
        <v>0</v>
      </c>
    </row>
    <row r="89" spans="1:6" ht="12.75">
      <c r="A89" s="69"/>
      <c r="B89" s="80"/>
      <c r="C89" s="34"/>
      <c r="D89" s="77"/>
      <c r="E89" s="10"/>
      <c r="F89" s="73"/>
    </row>
    <row r="90" spans="1:6" ht="69" customHeight="1">
      <c r="A90" s="69" t="s">
        <v>115</v>
      </c>
      <c r="B90" s="78" t="s">
        <v>151</v>
      </c>
      <c r="C90" s="79" t="s">
        <v>1</v>
      </c>
      <c r="D90" s="77">
        <v>1</v>
      </c>
      <c r="E90" s="12"/>
      <c r="F90" s="73">
        <f>D90*E90</f>
        <v>0</v>
      </c>
    </row>
    <row r="91" spans="1:6" ht="12.75">
      <c r="A91" s="69"/>
      <c r="B91" s="80"/>
      <c r="C91" s="34"/>
      <c r="D91" s="77"/>
      <c r="E91" s="10"/>
      <c r="F91" s="73"/>
    </row>
    <row r="92" spans="1:6" ht="25.5">
      <c r="A92" s="69" t="s">
        <v>116</v>
      </c>
      <c r="B92" s="78" t="s">
        <v>152</v>
      </c>
      <c r="C92" s="79" t="s">
        <v>1</v>
      </c>
      <c r="D92" s="77">
        <v>1</v>
      </c>
      <c r="E92" s="12"/>
      <c r="F92" s="73">
        <f>D92*E92</f>
        <v>0</v>
      </c>
    </row>
    <row r="93" spans="1:6" ht="12.75">
      <c r="A93" s="69"/>
      <c r="B93" s="78"/>
      <c r="C93" s="79"/>
      <c r="D93" s="77"/>
      <c r="E93" s="12"/>
      <c r="F93" s="73"/>
    </row>
    <row r="94" spans="1:6" ht="12.75">
      <c r="A94" s="69" t="s">
        <v>117</v>
      </c>
      <c r="B94" s="34" t="s">
        <v>153</v>
      </c>
      <c r="C94" s="79" t="s">
        <v>5</v>
      </c>
      <c r="D94" s="77">
        <v>6</v>
      </c>
      <c r="E94" s="12"/>
      <c r="F94" s="73">
        <f>D94*E94</f>
        <v>0</v>
      </c>
    </row>
    <row r="95" spans="1:6" ht="12.75">
      <c r="A95" s="69"/>
      <c r="B95" s="34"/>
      <c r="C95" s="79"/>
      <c r="D95" s="77"/>
      <c r="E95" s="12"/>
      <c r="F95" s="73"/>
    </row>
    <row r="96" spans="1:6" ht="12.75">
      <c r="A96" s="69" t="s">
        <v>118</v>
      </c>
      <c r="B96" s="34" t="s">
        <v>129</v>
      </c>
      <c r="C96" s="79" t="s">
        <v>5</v>
      </c>
      <c r="D96" s="77">
        <v>6</v>
      </c>
      <c r="E96" s="12"/>
      <c r="F96" s="73">
        <f>D96*E96</f>
        <v>0</v>
      </c>
    </row>
    <row r="97" spans="1:6" ht="12.75">
      <c r="A97" s="69"/>
      <c r="B97" s="34"/>
      <c r="C97" s="34"/>
      <c r="D97" s="77"/>
      <c r="E97" s="10"/>
      <c r="F97" s="73"/>
    </row>
    <row r="98" spans="1:6" ht="25.5">
      <c r="A98" s="69" t="s">
        <v>119</v>
      </c>
      <c r="B98" s="81" t="s">
        <v>154</v>
      </c>
      <c r="C98" s="79" t="s">
        <v>5</v>
      </c>
      <c r="D98" s="77">
        <v>4</v>
      </c>
      <c r="E98" s="12"/>
      <c r="F98" s="73">
        <f>D98*E98</f>
        <v>0</v>
      </c>
    </row>
    <row r="99" spans="1:6" ht="12.75">
      <c r="A99" s="69"/>
      <c r="B99" s="81"/>
      <c r="C99" s="79"/>
      <c r="D99" s="77"/>
      <c r="E99" s="12"/>
      <c r="F99" s="73"/>
    </row>
    <row r="100" spans="1:6" ht="12.75">
      <c r="A100" s="69" t="s">
        <v>120</v>
      </c>
      <c r="B100" s="78" t="s">
        <v>155</v>
      </c>
      <c r="C100" s="34"/>
      <c r="D100" s="55"/>
      <c r="E100" s="8"/>
      <c r="F100" s="75"/>
    </row>
    <row r="101" spans="1:6" ht="12.75">
      <c r="A101" s="69"/>
      <c r="B101" s="76" t="s">
        <v>157</v>
      </c>
      <c r="C101" s="79" t="s">
        <v>15</v>
      </c>
      <c r="D101" s="77">
        <v>60</v>
      </c>
      <c r="E101" s="12"/>
      <c r="F101" s="73">
        <f>D101*E101</f>
        <v>0</v>
      </c>
    </row>
    <row r="102" spans="1:6" ht="12.75">
      <c r="A102" s="69"/>
      <c r="B102" s="76" t="s">
        <v>156</v>
      </c>
      <c r="C102" s="79" t="s">
        <v>5</v>
      </c>
      <c r="D102" s="77">
        <v>14</v>
      </c>
      <c r="E102" s="12"/>
      <c r="F102" s="73">
        <f>D102*E102</f>
        <v>0</v>
      </c>
    </row>
    <row r="103" spans="1:6" ht="12.75">
      <c r="A103" s="69"/>
      <c r="B103" s="76" t="s">
        <v>163</v>
      </c>
      <c r="C103" s="79" t="s">
        <v>5</v>
      </c>
      <c r="D103" s="77">
        <v>8</v>
      </c>
      <c r="E103" s="12"/>
      <c r="F103" s="73">
        <f>D103*E103</f>
        <v>0</v>
      </c>
    </row>
    <row r="104" spans="1:6" ht="12.75">
      <c r="A104" s="69"/>
      <c r="B104" s="78"/>
      <c r="C104" s="34"/>
      <c r="D104" s="77"/>
      <c r="E104" s="10"/>
      <c r="F104" s="73"/>
    </row>
    <row r="105" spans="1:6" ht="12.75">
      <c r="A105" s="69" t="s">
        <v>121</v>
      </c>
      <c r="B105" s="76" t="s">
        <v>140</v>
      </c>
      <c r="C105" s="34"/>
      <c r="D105" s="55"/>
      <c r="E105" s="8"/>
      <c r="F105" s="75"/>
    </row>
    <row r="106" spans="1:6" ht="12.75">
      <c r="A106" s="69"/>
      <c r="B106" s="76" t="s">
        <v>16</v>
      </c>
      <c r="C106" s="79" t="s">
        <v>15</v>
      </c>
      <c r="D106" s="77">
        <v>140</v>
      </c>
      <c r="E106" s="12"/>
      <c r="F106" s="73">
        <f>D106*E106</f>
        <v>0</v>
      </c>
    </row>
    <row r="107" spans="1:6" ht="12.75">
      <c r="A107" s="69"/>
      <c r="B107" s="76" t="s">
        <v>17</v>
      </c>
      <c r="C107" s="79" t="s">
        <v>5</v>
      </c>
      <c r="D107" s="77">
        <v>26</v>
      </c>
      <c r="E107" s="12"/>
      <c r="F107" s="73">
        <f>D107*E107</f>
        <v>0</v>
      </c>
    </row>
    <row r="108" spans="1:6" ht="12.75">
      <c r="A108" s="69"/>
      <c r="B108" s="78"/>
      <c r="C108" s="34"/>
      <c r="D108" s="77"/>
      <c r="E108" s="10"/>
      <c r="F108" s="73"/>
    </row>
    <row r="109" spans="1:6" ht="38.25">
      <c r="A109" s="69" t="s">
        <v>122</v>
      </c>
      <c r="B109" s="78" t="s">
        <v>139</v>
      </c>
      <c r="C109" s="34"/>
      <c r="D109" s="55"/>
      <c r="E109" s="8"/>
      <c r="F109" s="75"/>
    </row>
    <row r="110" spans="1:6" ht="12.75">
      <c r="A110" s="69"/>
      <c r="B110" s="76" t="s">
        <v>16</v>
      </c>
      <c r="C110" s="79" t="s">
        <v>15</v>
      </c>
      <c r="D110" s="77">
        <v>140</v>
      </c>
      <c r="E110" s="12"/>
      <c r="F110" s="73">
        <f aca="true" t="shared" si="0" ref="F110:F117">D110*E110</f>
        <v>0</v>
      </c>
    </row>
    <row r="111" spans="1:6" ht="12.75">
      <c r="A111" s="82"/>
      <c r="B111" s="78" t="s">
        <v>17</v>
      </c>
      <c r="C111" s="79" t="s">
        <v>5</v>
      </c>
      <c r="D111" s="77">
        <v>38</v>
      </c>
      <c r="E111" s="12"/>
      <c r="F111" s="73">
        <f t="shared" si="0"/>
        <v>0</v>
      </c>
    </row>
    <row r="112" spans="1:6" ht="12.75">
      <c r="A112" s="82"/>
      <c r="B112" s="78" t="s">
        <v>18</v>
      </c>
      <c r="C112" s="79" t="s">
        <v>15</v>
      </c>
      <c r="D112" s="77">
        <v>80</v>
      </c>
      <c r="E112" s="12"/>
      <c r="F112" s="73">
        <f t="shared" si="0"/>
        <v>0</v>
      </c>
    </row>
    <row r="113" spans="1:6" ht="12.75">
      <c r="A113" s="82"/>
      <c r="B113" s="78" t="s">
        <v>19</v>
      </c>
      <c r="C113" s="79" t="s">
        <v>5</v>
      </c>
      <c r="D113" s="77">
        <v>46</v>
      </c>
      <c r="E113" s="12"/>
      <c r="F113" s="73">
        <f t="shared" si="0"/>
        <v>0</v>
      </c>
    </row>
    <row r="114" spans="1:6" ht="12.75">
      <c r="A114" s="82"/>
      <c r="B114" s="78" t="s">
        <v>20</v>
      </c>
      <c r="C114" s="79" t="s">
        <v>5</v>
      </c>
      <c r="D114" s="77">
        <v>46</v>
      </c>
      <c r="E114" s="12"/>
      <c r="F114" s="73">
        <f t="shared" si="0"/>
        <v>0</v>
      </c>
    </row>
    <row r="115" spans="1:6" ht="12.75">
      <c r="A115" s="82"/>
      <c r="B115" s="78" t="s">
        <v>21</v>
      </c>
      <c r="C115" s="79" t="s">
        <v>15</v>
      </c>
      <c r="D115" s="77">
        <v>30</v>
      </c>
      <c r="E115" s="12"/>
      <c r="F115" s="73">
        <f t="shared" si="0"/>
        <v>0</v>
      </c>
    </row>
    <row r="116" spans="1:6" ht="12.75">
      <c r="A116" s="82"/>
      <c r="B116" s="78" t="s">
        <v>22</v>
      </c>
      <c r="C116" s="79" t="s">
        <v>5</v>
      </c>
      <c r="D116" s="77">
        <v>56</v>
      </c>
      <c r="E116" s="12"/>
      <c r="F116" s="73">
        <f t="shared" si="0"/>
        <v>0</v>
      </c>
    </row>
    <row r="117" spans="1:6" ht="12.75">
      <c r="A117" s="82"/>
      <c r="B117" s="78" t="s">
        <v>23</v>
      </c>
      <c r="C117" s="79" t="s">
        <v>5</v>
      </c>
      <c r="D117" s="77">
        <v>56</v>
      </c>
      <c r="E117" s="12"/>
      <c r="F117" s="73">
        <f t="shared" si="0"/>
        <v>0</v>
      </c>
    </row>
    <row r="118" spans="1:6" ht="12.75">
      <c r="A118" s="69"/>
      <c r="B118" s="76"/>
      <c r="C118" s="34"/>
      <c r="D118" s="77"/>
      <c r="E118" s="10"/>
      <c r="F118" s="73"/>
    </row>
    <row r="119" spans="1:6" ht="12.75">
      <c r="A119" s="69" t="s">
        <v>123</v>
      </c>
      <c r="B119" s="76" t="s">
        <v>138</v>
      </c>
      <c r="C119" s="34"/>
      <c r="D119" s="55"/>
      <c r="E119" s="8"/>
      <c r="F119" s="75"/>
    </row>
    <row r="120" spans="1:6" ht="12.75">
      <c r="A120" s="69"/>
      <c r="B120" s="76" t="s">
        <v>98</v>
      </c>
      <c r="C120" s="79" t="s">
        <v>15</v>
      </c>
      <c r="D120" s="77">
        <v>50</v>
      </c>
      <c r="E120" s="12"/>
      <c r="F120" s="73">
        <f aca="true" t="shared" si="1" ref="F120:F125">D120*E120</f>
        <v>0</v>
      </c>
    </row>
    <row r="121" spans="1:6" ht="12.75">
      <c r="A121" s="69"/>
      <c r="B121" s="76" t="s">
        <v>24</v>
      </c>
      <c r="C121" s="79" t="s">
        <v>15</v>
      </c>
      <c r="D121" s="77">
        <v>40</v>
      </c>
      <c r="E121" s="12"/>
      <c r="F121" s="73">
        <f t="shared" si="1"/>
        <v>0</v>
      </c>
    </row>
    <row r="122" spans="1:6" ht="12.75">
      <c r="A122" s="69"/>
      <c r="B122" s="76" t="s">
        <v>25</v>
      </c>
      <c r="C122" s="79" t="s">
        <v>5</v>
      </c>
      <c r="D122" s="77">
        <v>3</v>
      </c>
      <c r="E122" s="12"/>
      <c r="F122" s="73">
        <f t="shared" si="1"/>
        <v>0</v>
      </c>
    </row>
    <row r="123" spans="1:6" ht="12.75">
      <c r="A123" s="69"/>
      <c r="B123" s="76" t="s">
        <v>26</v>
      </c>
      <c r="C123" s="79" t="s">
        <v>5</v>
      </c>
      <c r="D123" s="77">
        <v>4</v>
      </c>
      <c r="E123" s="12"/>
      <c r="F123" s="73">
        <f t="shared" si="1"/>
        <v>0</v>
      </c>
    </row>
    <row r="124" spans="1:6" ht="12.75">
      <c r="A124" s="69"/>
      <c r="B124" s="76" t="s">
        <v>27</v>
      </c>
      <c r="C124" s="79" t="s">
        <v>5</v>
      </c>
      <c r="D124" s="77">
        <v>4</v>
      </c>
      <c r="E124" s="12"/>
      <c r="F124" s="73">
        <f t="shared" si="1"/>
        <v>0</v>
      </c>
    </row>
    <row r="125" spans="1:6" ht="12.75">
      <c r="A125" s="69"/>
      <c r="B125" s="76" t="s">
        <v>28</v>
      </c>
      <c r="C125" s="79" t="s">
        <v>5</v>
      </c>
      <c r="D125" s="77">
        <v>8</v>
      </c>
      <c r="E125" s="12"/>
      <c r="F125" s="73">
        <f t="shared" si="1"/>
        <v>0</v>
      </c>
    </row>
    <row r="126" spans="1:6" ht="12.75">
      <c r="A126" s="69"/>
      <c r="B126" s="78"/>
      <c r="C126" s="34"/>
      <c r="D126" s="77"/>
      <c r="E126" s="10"/>
      <c r="F126" s="73"/>
    </row>
    <row r="127" spans="1:6" ht="12.75">
      <c r="A127" s="69" t="s">
        <v>125</v>
      </c>
      <c r="B127" s="76" t="s">
        <v>162</v>
      </c>
      <c r="C127" s="34"/>
      <c r="D127" s="55"/>
      <c r="E127" s="8"/>
      <c r="F127" s="75"/>
    </row>
    <row r="128" spans="1:6" ht="12.75">
      <c r="A128" s="69"/>
      <c r="B128" s="78" t="s">
        <v>29</v>
      </c>
      <c r="C128" s="79" t="s">
        <v>5</v>
      </c>
      <c r="D128" s="77">
        <v>1</v>
      </c>
      <c r="E128" s="12"/>
      <c r="F128" s="73">
        <f aca="true" t="shared" si="2" ref="F128:F141">D128*E128</f>
        <v>0</v>
      </c>
    </row>
    <row r="129" spans="1:6" ht="25.5">
      <c r="A129" s="69"/>
      <c r="B129" s="78" t="s">
        <v>30</v>
      </c>
      <c r="C129" s="79" t="s">
        <v>5</v>
      </c>
      <c r="D129" s="77">
        <v>1</v>
      </c>
      <c r="E129" s="12"/>
      <c r="F129" s="73">
        <f t="shared" si="2"/>
        <v>0</v>
      </c>
    </row>
    <row r="130" spans="1:6" ht="25.5">
      <c r="A130" s="69"/>
      <c r="B130" s="78" t="s">
        <v>31</v>
      </c>
      <c r="C130" s="79" t="s">
        <v>5</v>
      </c>
      <c r="D130" s="77">
        <v>1</v>
      </c>
      <c r="E130" s="12"/>
      <c r="F130" s="73">
        <f t="shared" si="2"/>
        <v>0</v>
      </c>
    </row>
    <row r="131" spans="1:6" ht="12.75">
      <c r="A131" s="69"/>
      <c r="B131" s="76" t="s">
        <v>32</v>
      </c>
      <c r="C131" s="79" t="s">
        <v>5</v>
      </c>
      <c r="D131" s="77">
        <v>2</v>
      </c>
      <c r="E131" s="12"/>
      <c r="F131" s="73">
        <f t="shared" si="2"/>
        <v>0</v>
      </c>
    </row>
    <row r="132" spans="1:6" ht="12.75">
      <c r="A132" s="69"/>
      <c r="B132" s="78" t="s">
        <v>33</v>
      </c>
      <c r="C132" s="79" t="s">
        <v>5</v>
      </c>
      <c r="D132" s="77">
        <v>1</v>
      </c>
      <c r="E132" s="12"/>
      <c r="F132" s="73">
        <f t="shared" si="2"/>
        <v>0</v>
      </c>
    </row>
    <row r="133" spans="1:6" ht="12.75">
      <c r="A133" s="69"/>
      <c r="B133" s="78" t="s">
        <v>34</v>
      </c>
      <c r="C133" s="79" t="s">
        <v>5</v>
      </c>
      <c r="D133" s="77">
        <v>1</v>
      </c>
      <c r="E133" s="12"/>
      <c r="F133" s="73">
        <f t="shared" si="2"/>
        <v>0</v>
      </c>
    </row>
    <row r="134" spans="1:6" ht="12.75">
      <c r="A134" s="69"/>
      <c r="B134" s="76" t="s">
        <v>35</v>
      </c>
      <c r="C134" s="79" t="s">
        <v>5</v>
      </c>
      <c r="D134" s="77">
        <v>1</v>
      </c>
      <c r="E134" s="12"/>
      <c r="F134" s="73">
        <f t="shared" si="2"/>
        <v>0</v>
      </c>
    </row>
    <row r="135" spans="1:6" ht="12.75">
      <c r="A135" s="69"/>
      <c r="B135" s="76" t="s">
        <v>36</v>
      </c>
      <c r="C135" s="79" t="s">
        <v>5</v>
      </c>
      <c r="D135" s="77">
        <v>1</v>
      </c>
      <c r="E135" s="12"/>
      <c r="F135" s="73">
        <f t="shared" si="2"/>
        <v>0</v>
      </c>
    </row>
    <row r="136" spans="1:6" ht="12.75">
      <c r="A136" s="69"/>
      <c r="B136" s="76" t="s">
        <v>37</v>
      </c>
      <c r="C136" s="79" t="s">
        <v>5</v>
      </c>
      <c r="D136" s="77">
        <v>1</v>
      </c>
      <c r="E136" s="12"/>
      <c r="F136" s="73">
        <f t="shared" si="2"/>
        <v>0</v>
      </c>
    </row>
    <row r="137" spans="1:6" ht="12.75">
      <c r="A137" s="69"/>
      <c r="B137" s="76" t="s">
        <v>38</v>
      </c>
      <c r="C137" s="79" t="s">
        <v>5</v>
      </c>
      <c r="D137" s="77">
        <v>1</v>
      </c>
      <c r="E137" s="12"/>
      <c r="F137" s="73">
        <f t="shared" si="2"/>
        <v>0</v>
      </c>
    </row>
    <row r="138" spans="1:6" ht="12.75">
      <c r="A138" s="69"/>
      <c r="B138" s="76" t="s">
        <v>39</v>
      </c>
      <c r="C138" s="79" t="s">
        <v>5</v>
      </c>
      <c r="D138" s="77">
        <v>1</v>
      </c>
      <c r="E138" s="12"/>
      <c r="F138" s="73">
        <f t="shared" si="2"/>
        <v>0</v>
      </c>
    </row>
    <row r="139" spans="1:6" ht="25.5">
      <c r="A139" s="69"/>
      <c r="B139" s="83" t="s">
        <v>130</v>
      </c>
      <c r="C139" s="79" t="s">
        <v>5</v>
      </c>
      <c r="D139" s="77">
        <v>1</v>
      </c>
      <c r="E139" s="12"/>
      <c r="F139" s="73">
        <f t="shared" si="2"/>
        <v>0</v>
      </c>
    </row>
    <row r="140" spans="1:6" ht="12.75">
      <c r="A140" s="69"/>
      <c r="B140" s="76" t="s">
        <v>40</v>
      </c>
      <c r="C140" s="79" t="s">
        <v>5</v>
      </c>
      <c r="D140" s="77">
        <v>1</v>
      </c>
      <c r="E140" s="12"/>
      <c r="F140" s="73">
        <f t="shared" si="2"/>
        <v>0</v>
      </c>
    </row>
    <row r="141" spans="1:6" ht="12.75">
      <c r="A141" s="69"/>
      <c r="B141" s="76" t="s">
        <v>41</v>
      </c>
      <c r="C141" s="79" t="s">
        <v>5</v>
      </c>
      <c r="D141" s="77">
        <v>2</v>
      </c>
      <c r="E141" s="12"/>
      <c r="F141" s="73">
        <f t="shared" si="2"/>
        <v>0</v>
      </c>
    </row>
    <row r="142" spans="1:6" ht="13.5" thickBot="1">
      <c r="A142" s="69"/>
      <c r="B142" s="76"/>
      <c r="C142" s="79"/>
      <c r="D142" s="77"/>
      <c r="E142" s="12"/>
      <c r="F142" s="73"/>
    </row>
    <row r="143" spans="1:6" ht="18" thickBot="1" thickTop="1">
      <c r="A143" s="69"/>
      <c r="B143" s="76"/>
      <c r="C143" s="79"/>
      <c r="D143" s="77"/>
      <c r="E143" s="12"/>
      <c r="F143" s="58">
        <f>SUM(F69:F141)</f>
        <v>0</v>
      </c>
    </row>
    <row r="144" spans="1:6" ht="13.5" thickTop="1">
      <c r="A144" s="69"/>
      <c r="B144" s="76"/>
      <c r="C144" s="34"/>
      <c r="D144" s="77"/>
      <c r="E144" s="10"/>
      <c r="F144" s="73"/>
    </row>
    <row r="145" spans="1:6" s="87" customFormat="1" ht="15.75">
      <c r="A145" s="59" t="s">
        <v>42</v>
      </c>
      <c r="B145" s="6" t="s">
        <v>67</v>
      </c>
      <c r="C145" s="84"/>
      <c r="D145" s="85"/>
      <c r="E145" s="13"/>
      <c r="F145" s="86"/>
    </row>
    <row r="146" spans="1:6" ht="12.75">
      <c r="A146" s="69"/>
      <c r="B146" s="78"/>
      <c r="C146" s="34"/>
      <c r="D146" s="77"/>
      <c r="E146" s="10"/>
      <c r="F146" s="73"/>
    </row>
    <row r="147" spans="1:6" ht="12.75">
      <c r="A147" s="69" t="s">
        <v>111</v>
      </c>
      <c r="B147" s="76" t="s">
        <v>43</v>
      </c>
      <c r="C147" s="34"/>
      <c r="D147" s="55"/>
      <c r="E147" s="8"/>
      <c r="F147" s="75"/>
    </row>
    <row r="148" spans="1:6" ht="12.75">
      <c r="A148" s="69"/>
      <c r="B148" s="76" t="s">
        <v>44</v>
      </c>
      <c r="C148" s="34"/>
      <c r="D148" s="77"/>
      <c r="E148" s="10"/>
      <c r="F148" s="73"/>
    </row>
    <row r="149" spans="1:6" ht="12.75">
      <c r="A149" s="69"/>
      <c r="B149" s="76" t="s">
        <v>45</v>
      </c>
      <c r="C149" s="79" t="s">
        <v>1</v>
      </c>
      <c r="D149" s="77">
        <v>1</v>
      </c>
      <c r="E149" s="12"/>
      <c r="F149" s="73">
        <f>D149*E149</f>
        <v>0</v>
      </c>
    </row>
    <row r="150" spans="1:6" ht="12.75">
      <c r="A150" s="69"/>
      <c r="B150" s="78"/>
      <c r="C150" s="34"/>
      <c r="D150" s="77"/>
      <c r="E150" s="10"/>
      <c r="F150" s="73"/>
    </row>
    <row r="151" spans="1:6" ht="12.75">
      <c r="A151" s="69" t="s">
        <v>112</v>
      </c>
      <c r="B151" s="76" t="s">
        <v>97</v>
      </c>
      <c r="C151" s="79" t="s">
        <v>5</v>
      </c>
      <c r="D151" s="77"/>
      <c r="E151" s="12"/>
      <c r="F151" s="73"/>
    </row>
    <row r="152" spans="1:6" ht="12.75">
      <c r="A152" s="69"/>
      <c r="B152" s="78"/>
      <c r="C152" s="34"/>
      <c r="D152" s="77"/>
      <c r="E152" s="10"/>
      <c r="F152" s="73"/>
    </row>
    <row r="153" spans="1:6" ht="12.75">
      <c r="A153" s="69" t="s">
        <v>113</v>
      </c>
      <c r="B153" s="76" t="s">
        <v>46</v>
      </c>
      <c r="C153" s="79" t="s">
        <v>5</v>
      </c>
      <c r="D153" s="77"/>
      <c r="E153" s="12"/>
      <c r="F153" s="73"/>
    </row>
    <row r="154" spans="1:6" ht="12.75">
      <c r="A154" s="69"/>
      <c r="B154" s="78"/>
      <c r="C154" s="34"/>
      <c r="D154" s="77"/>
      <c r="E154" s="10"/>
      <c r="F154" s="73"/>
    </row>
    <row r="155" spans="1:6" ht="12.75">
      <c r="A155" s="69" t="s">
        <v>114</v>
      </c>
      <c r="B155" s="76" t="s">
        <v>133</v>
      </c>
      <c r="C155" s="79" t="s">
        <v>5</v>
      </c>
      <c r="D155" s="77">
        <v>1</v>
      </c>
      <c r="E155" s="12"/>
      <c r="F155" s="73">
        <f>D155*E155</f>
        <v>0</v>
      </c>
    </row>
    <row r="156" spans="1:6" ht="12.75">
      <c r="A156" s="69"/>
      <c r="B156" s="78"/>
      <c r="C156" s="34"/>
      <c r="D156" s="77"/>
      <c r="E156" s="10"/>
      <c r="F156" s="73"/>
    </row>
    <row r="157" spans="1:6" ht="12.75">
      <c r="A157" s="69" t="s">
        <v>115</v>
      </c>
      <c r="B157" s="76" t="s">
        <v>47</v>
      </c>
      <c r="C157" s="79" t="s">
        <v>5</v>
      </c>
      <c r="D157" s="77">
        <v>1</v>
      </c>
      <c r="E157" s="12"/>
      <c r="F157" s="73">
        <f>D157*E157</f>
        <v>0</v>
      </c>
    </row>
    <row r="158" spans="1:6" ht="12.75">
      <c r="A158" s="69"/>
      <c r="B158" s="78"/>
      <c r="C158" s="34"/>
      <c r="D158" s="77"/>
      <c r="E158" s="10"/>
      <c r="F158" s="73"/>
    </row>
    <row r="159" spans="1:6" ht="12.75">
      <c r="A159" s="69" t="s">
        <v>116</v>
      </c>
      <c r="B159" s="76" t="s">
        <v>48</v>
      </c>
      <c r="C159" s="79" t="s">
        <v>5</v>
      </c>
      <c r="D159" s="77">
        <v>1</v>
      </c>
      <c r="E159" s="12"/>
      <c r="F159" s="73">
        <f>D159*E159</f>
        <v>0</v>
      </c>
    </row>
    <row r="160" spans="1:6" ht="12.75">
      <c r="A160" s="69"/>
      <c r="B160" s="78"/>
      <c r="C160" s="34"/>
      <c r="D160" s="77"/>
      <c r="E160" s="10"/>
      <c r="F160" s="73"/>
    </row>
    <row r="161" spans="1:6" ht="12.75">
      <c r="A161" s="69" t="s">
        <v>117</v>
      </c>
      <c r="B161" s="76" t="s">
        <v>49</v>
      </c>
      <c r="C161" s="79" t="s">
        <v>5</v>
      </c>
      <c r="D161" s="77">
        <v>1</v>
      </c>
      <c r="E161" s="12"/>
      <c r="F161" s="73">
        <f>D161*E161</f>
        <v>0</v>
      </c>
    </row>
    <row r="162" spans="1:6" ht="12.75">
      <c r="A162" s="69"/>
      <c r="B162" s="78"/>
      <c r="C162" s="34"/>
      <c r="D162" s="77"/>
      <c r="E162" s="10"/>
      <c r="F162" s="73"/>
    </row>
    <row r="163" spans="1:6" ht="25.5">
      <c r="A163" s="69" t="s">
        <v>118</v>
      </c>
      <c r="B163" s="78" t="s">
        <v>73</v>
      </c>
      <c r="C163" s="79" t="s">
        <v>1</v>
      </c>
      <c r="D163" s="77">
        <v>1</v>
      </c>
      <c r="E163" s="12"/>
      <c r="F163" s="73">
        <f>D163*E163</f>
        <v>0</v>
      </c>
    </row>
    <row r="164" spans="1:6" ht="12.75">
      <c r="A164" s="69"/>
      <c r="B164" s="76"/>
      <c r="C164" s="34"/>
      <c r="D164" s="77"/>
      <c r="E164" s="10"/>
      <c r="F164" s="73"/>
    </row>
    <row r="165" spans="1:6" ht="12.75">
      <c r="A165" s="69" t="s">
        <v>119</v>
      </c>
      <c r="B165" s="76" t="s">
        <v>131</v>
      </c>
      <c r="C165" s="79" t="s">
        <v>15</v>
      </c>
      <c r="D165" s="77">
        <v>60</v>
      </c>
      <c r="E165" s="12"/>
      <c r="F165" s="73">
        <f>D165*E165</f>
        <v>0</v>
      </c>
    </row>
    <row r="166" spans="1:6" ht="12.75">
      <c r="A166" s="69"/>
      <c r="B166" s="78"/>
      <c r="C166" s="34"/>
      <c r="D166" s="77"/>
      <c r="E166" s="10"/>
      <c r="F166" s="73"/>
    </row>
    <row r="167" spans="1:6" ht="12.75">
      <c r="A167" s="69" t="s">
        <v>120</v>
      </c>
      <c r="B167" s="76" t="s">
        <v>132</v>
      </c>
      <c r="C167" s="79" t="s">
        <v>15</v>
      </c>
      <c r="D167" s="77">
        <v>30</v>
      </c>
      <c r="E167" s="12"/>
      <c r="F167" s="73">
        <f>D167*E167</f>
        <v>0</v>
      </c>
    </row>
    <row r="168" spans="1:6" ht="12.75">
      <c r="A168" s="69"/>
      <c r="B168" s="78"/>
      <c r="C168" s="34"/>
      <c r="D168" s="77"/>
      <c r="E168" s="10"/>
      <c r="F168" s="73"/>
    </row>
    <row r="169" spans="1:6" ht="12.75">
      <c r="A169" s="69" t="s">
        <v>121</v>
      </c>
      <c r="B169" s="76" t="s">
        <v>50</v>
      </c>
      <c r="C169" s="79" t="s">
        <v>15</v>
      </c>
      <c r="D169" s="77">
        <v>30</v>
      </c>
      <c r="E169" s="12"/>
      <c r="F169" s="73">
        <f>D169*E169</f>
        <v>0</v>
      </c>
    </row>
    <row r="170" spans="1:6" ht="12.75">
      <c r="A170" s="69"/>
      <c r="B170" s="78"/>
      <c r="C170" s="34"/>
      <c r="D170" s="77"/>
      <c r="E170" s="10"/>
      <c r="F170" s="73"/>
    </row>
    <row r="171" spans="1:6" ht="12.75">
      <c r="A171" s="69" t="s">
        <v>122</v>
      </c>
      <c r="B171" s="76" t="s">
        <v>51</v>
      </c>
      <c r="C171" s="79" t="s">
        <v>15</v>
      </c>
      <c r="D171" s="77">
        <v>30</v>
      </c>
      <c r="E171" s="12"/>
      <c r="F171" s="73">
        <f>D171*E171</f>
        <v>0</v>
      </c>
    </row>
    <row r="172" spans="1:6" ht="13.5" thickBot="1">
      <c r="A172" s="69"/>
      <c r="B172" s="78"/>
      <c r="C172" s="34"/>
      <c r="D172" s="77"/>
      <c r="E172" s="10"/>
      <c r="F172" s="73"/>
    </row>
    <row r="173" spans="1:6" ht="18" thickBot="1" thickTop="1">
      <c r="A173" s="69"/>
      <c r="B173" s="88"/>
      <c r="C173" s="34"/>
      <c r="D173" s="77"/>
      <c r="E173" s="10"/>
      <c r="F173" s="58">
        <f>SUM(F147:F171)</f>
        <v>0</v>
      </c>
    </row>
    <row r="174" spans="1:6" ht="13.5" thickTop="1">
      <c r="A174" s="69"/>
      <c r="B174" s="88"/>
      <c r="C174" s="34"/>
      <c r="D174" s="77"/>
      <c r="E174" s="10"/>
      <c r="F174" s="73"/>
    </row>
    <row r="175" spans="1:6" s="87" customFormat="1" ht="18.75" customHeight="1">
      <c r="A175" s="59" t="s">
        <v>52</v>
      </c>
      <c r="B175" s="89" t="s">
        <v>91</v>
      </c>
      <c r="C175" s="84"/>
      <c r="D175" s="85"/>
      <c r="E175" s="13"/>
      <c r="F175" s="85"/>
    </row>
    <row r="176" spans="1:6" ht="12.75">
      <c r="A176" s="69"/>
      <c r="B176" s="78"/>
      <c r="C176" s="34"/>
      <c r="D176" s="77"/>
      <c r="E176" s="10"/>
      <c r="F176" s="90"/>
    </row>
    <row r="177" spans="1:6" ht="25.5">
      <c r="A177" s="69" t="s">
        <v>111</v>
      </c>
      <c r="B177" s="78" t="s">
        <v>135</v>
      </c>
      <c r="C177" s="79" t="s">
        <v>53</v>
      </c>
      <c r="D177" s="77">
        <v>12</v>
      </c>
      <c r="E177" s="10"/>
      <c r="F177" s="90">
        <f>D177*E177</f>
        <v>0</v>
      </c>
    </row>
    <row r="178" spans="1:6" ht="12.75">
      <c r="A178" s="69"/>
      <c r="B178" s="78"/>
      <c r="C178" s="34"/>
      <c r="D178" s="77"/>
      <c r="E178" s="10"/>
      <c r="F178" s="90"/>
    </row>
    <row r="179" spans="1:6" ht="12.75">
      <c r="A179" s="69" t="s">
        <v>112</v>
      </c>
      <c r="B179" s="76" t="s">
        <v>59</v>
      </c>
      <c r="C179" s="79" t="s">
        <v>53</v>
      </c>
      <c r="D179" s="77">
        <v>8</v>
      </c>
      <c r="E179" s="10"/>
      <c r="F179" s="90">
        <f>D179*E179</f>
        <v>0</v>
      </c>
    </row>
    <row r="180" spans="1:6" ht="12.75">
      <c r="A180" s="69"/>
      <c r="B180" s="78"/>
      <c r="C180" s="34"/>
      <c r="D180" s="77"/>
      <c r="E180" s="10"/>
      <c r="F180" s="90"/>
    </row>
    <row r="181" spans="1:6" ht="25.5">
      <c r="A181" s="69" t="s">
        <v>113</v>
      </c>
      <c r="B181" s="78" t="s">
        <v>61</v>
      </c>
      <c r="C181" s="79" t="s">
        <v>53</v>
      </c>
      <c r="D181" s="77">
        <v>4</v>
      </c>
      <c r="E181" s="10"/>
      <c r="F181" s="90">
        <f>D181*E181</f>
        <v>0</v>
      </c>
    </row>
    <row r="182" spans="1:6" ht="12.75">
      <c r="A182" s="69"/>
      <c r="B182" s="78"/>
      <c r="C182" s="34"/>
      <c r="D182" s="77"/>
      <c r="E182" s="10"/>
      <c r="F182" s="90"/>
    </row>
    <row r="183" spans="1:6" ht="12.75">
      <c r="A183" s="69" t="s">
        <v>114</v>
      </c>
      <c r="B183" s="76" t="s">
        <v>128</v>
      </c>
      <c r="C183" s="79" t="s">
        <v>53</v>
      </c>
      <c r="D183" s="77">
        <v>6</v>
      </c>
      <c r="E183" s="10"/>
      <c r="F183" s="90">
        <f>D183*E183</f>
        <v>0</v>
      </c>
    </row>
    <row r="184" spans="1:6" ht="12.75">
      <c r="A184" s="69"/>
      <c r="B184" s="78"/>
      <c r="C184" s="34"/>
      <c r="D184" s="77"/>
      <c r="E184" s="10"/>
      <c r="F184" s="90"/>
    </row>
    <row r="185" spans="1:6" ht="30" customHeight="1">
      <c r="A185" s="69" t="s">
        <v>115</v>
      </c>
      <c r="B185" s="78" t="s">
        <v>161</v>
      </c>
      <c r="C185" s="79" t="s">
        <v>53</v>
      </c>
      <c r="D185" s="77">
        <v>8</v>
      </c>
      <c r="E185" s="10"/>
      <c r="F185" s="90">
        <f>D185*E185</f>
        <v>0</v>
      </c>
    </row>
    <row r="186" spans="1:6" ht="12.75">
      <c r="A186" s="69"/>
      <c r="B186" s="78"/>
      <c r="C186" s="34"/>
      <c r="D186" s="77"/>
      <c r="E186" s="10"/>
      <c r="F186" s="90"/>
    </row>
    <row r="187" spans="1:6" ht="12.75">
      <c r="A187" s="69" t="s">
        <v>116</v>
      </c>
      <c r="B187" s="76" t="s">
        <v>60</v>
      </c>
      <c r="C187" s="79" t="s">
        <v>53</v>
      </c>
      <c r="D187" s="77">
        <v>4</v>
      </c>
      <c r="E187" s="10"/>
      <c r="F187" s="90">
        <f>D187*E187</f>
        <v>0</v>
      </c>
    </row>
    <row r="188" spans="1:6" ht="12.75">
      <c r="A188" s="69"/>
      <c r="B188" s="78"/>
      <c r="C188" s="34"/>
      <c r="D188" s="77"/>
      <c r="E188" s="10"/>
      <c r="F188" s="90"/>
    </row>
    <row r="189" spans="1:6" ht="25.5">
      <c r="A189" s="69" t="s">
        <v>117</v>
      </c>
      <c r="B189" s="78" t="s">
        <v>54</v>
      </c>
      <c r="C189" s="79" t="s">
        <v>53</v>
      </c>
      <c r="D189" s="77">
        <v>6</v>
      </c>
      <c r="E189" s="10"/>
      <c r="F189" s="90">
        <f>D189*E189</f>
        <v>0</v>
      </c>
    </row>
    <row r="190" spans="1:6" ht="12.75">
      <c r="A190" s="69"/>
      <c r="B190" s="78"/>
      <c r="C190" s="34"/>
      <c r="D190" s="77"/>
      <c r="E190" s="10"/>
      <c r="F190" s="90"/>
    </row>
    <row r="191" spans="1:6" ht="25.5">
      <c r="A191" s="69" t="s">
        <v>118</v>
      </c>
      <c r="B191" s="78" t="s">
        <v>124</v>
      </c>
      <c r="C191" s="79" t="s">
        <v>53</v>
      </c>
      <c r="D191" s="77">
        <v>4</v>
      </c>
      <c r="E191" s="10"/>
      <c r="F191" s="90">
        <f>D191*E191</f>
        <v>0</v>
      </c>
    </row>
    <row r="192" spans="1:6" ht="12.75">
      <c r="A192" s="69"/>
      <c r="B192" s="78"/>
      <c r="C192" s="34"/>
      <c r="D192" s="77"/>
      <c r="E192" s="10"/>
      <c r="F192" s="90"/>
    </row>
    <row r="193" spans="1:6" ht="12.75">
      <c r="A193" s="69" t="s">
        <v>119</v>
      </c>
      <c r="B193" s="76" t="s">
        <v>55</v>
      </c>
      <c r="C193" s="79" t="s">
        <v>53</v>
      </c>
      <c r="D193" s="77">
        <v>2</v>
      </c>
      <c r="E193" s="10"/>
      <c r="F193" s="90">
        <f>D193*E193</f>
        <v>0</v>
      </c>
    </row>
    <row r="194" spans="1:6" ht="12.75">
      <c r="A194" s="69"/>
      <c r="B194" s="76"/>
      <c r="C194" s="79"/>
      <c r="D194" s="77"/>
      <c r="E194" s="10"/>
      <c r="F194" s="90"/>
    </row>
    <row r="195" spans="1:6" ht="38.25">
      <c r="A195" s="69" t="s">
        <v>120</v>
      </c>
      <c r="B195" s="74" t="s">
        <v>127</v>
      </c>
      <c r="C195" s="91" t="s">
        <v>53</v>
      </c>
      <c r="D195" s="92">
        <v>15</v>
      </c>
      <c r="E195" s="10"/>
      <c r="F195" s="90">
        <f>D195*E195</f>
        <v>0</v>
      </c>
    </row>
    <row r="196" spans="1:6" ht="12.75">
      <c r="A196" s="69"/>
      <c r="B196" s="74"/>
      <c r="C196" s="91"/>
      <c r="D196" s="92"/>
      <c r="E196" s="10"/>
      <c r="F196" s="90"/>
    </row>
    <row r="197" spans="1:6" ht="12.75">
      <c r="A197" s="69" t="s">
        <v>121</v>
      </c>
      <c r="B197" s="76" t="s">
        <v>56</v>
      </c>
      <c r="C197" s="79" t="s">
        <v>53</v>
      </c>
      <c r="D197" s="77">
        <v>4</v>
      </c>
      <c r="E197" s="10"/>
      <c r="F197" s="90">
        <f>D197*E197</f>
        <v>0</v>
      </c>
    </row>
    <row r="198" spans="1:6" ht="13.5" thickBot="1">
      <c r="A198" s="69"/>
      <c r="B198" s="76"/>
      <c r="C198" s="79"/>
      <c r="D198" s="77"/>
      <c r="E198" s="10"/>
      <c r="F198" s="90"/>
    </row>
    <row r="199" spans="1:6" ht="18" thickBot="1" thickTop="1">
      <c r="A199" s="69"/>
      <c r="B199" s="93"/>
      <c r="C199" s="79"/>
      <c r="D199" s="77"/>
      <c r="E199" s="12"/>
      <c r="F199" s="58">
        <f>SUM(F177:F197)</f>
        <v>0</v>
      </c>
    </row>
    <row r="200" spans="1:6" ht="13.5" thickTop="1">
      <c r="A200" s="69"/>
      <c r="B200" s="94"/>
      <c r="C200" s="79"/>
      <c r="D200" s="55"/>
      <c r="E200" s="12"/>
      <c r="F200" s="73"/>
    </row>
    <row r="201" spans="1:6" s="87" customFormat="1" ht="15.75">
      <c r="A201" s="59" t="s">
        <v>57</v>
      </c>
      <c r="B201" s="95" t="s">
        <v>99</v>
      </c>
      <c r="C201" s="84"/>
      <c r="D201" s="85"/>
      <c r="E201" s="13"/>
      <c r="F201" s="86"/>
    </row>
    <row r="202" spans="1:6" ht="12.75">
      <c r="A202" s="69"/>
      <c r="B202" s="94"/>
      <c r="C202" s="79"/>
      <c r="D202" s="55"/>
      <c r="E202" s="12"/>
      <c r="F202" s="73"/>
    </row>
    <row r="203" spans="1:6" ht="51">
      <c r="A203" s="69" t="s">
        <v>111</v>
      </c>
      <c r="B203" s="74" t="s">
        <v>102</v>
      </c>
      <c r="C203" s="74" t="s">
        <v>15</v>
      </c>
      <c r="D203" s="74">
        <v>80</v>
      </c>
      <c r="E203" s="12"/>
      <c r="F203" s="73">
        <f>D203*E203</f>
        <v>0</v>
      </c>
    </row>
    <row r="204" spans="1:6" ht="12.75">
      <c r="A204" s="69"/>
      <c r="B204" s="93"/>
      <c r="C204" s="34"/>
      <c r="D204" s="55"/>
      <c r="E204" s="8"/>
      <c r="F204" s="75"/>
    </row>
    <row r="205" spans="1:6" ht="25.5">
      <c r="A205" s="69" t="s">
        <v>112</v>
      </c>
      <c r="B205" s="74" t="s">
        <v>103</v>
      </c>
      <c r="C205" s="74" t="s">
        <v>15</v>
      </c>
      <c r="D205" s="74">
        <v>20</v>
      </c>
      <c r="E205" s="12"/>
      <c r="F205" s="73">
        <f>D205*E205</f>
        <v>0</v>
      </c>
    </row>
    <row r="206" spans="1:6" ht="12.75">
      <c r="A206" s="69"/>
      <c r="B206" s="93"/>
      <c r="C206" s="79"/>
      <c r="D206" s="77"/>
      <c r="E206" s="12"/>
      <c r="F206" s="73"/>
    </row>
    <row r="207" spans="1:6" ht="25.5">
      <c r="A207" s="69" t="s">
        <v>113</v>
      </c>
      <c r="B207" s="74" t="s">
        <v>104</v>
      </c>
      <c r="C207" s="74" t="s">
        <v>101</v>
      </c>
      <c r="D207" s="74">
        <v>18</v>
      </c>
      <c r="E207" s="12"/>
      <c r="F207" s="73">
        <f>D207*E207</f>
        <v>0</v>
      </c>
    </row>
    <row r="208" spans="1:6" ht="12.75">
      <c r="A208" s="69"/>
      <c r="B208" s="93"/>
      <c r="C208" s="79"/>
      <c r="D208" s="77"/>
      <c r="E208" s="12"/>
      <c r="F208" s="73"/>
    </row>
    <row r="209" spans="1:6" ht="38.25">
      <c r="A209" s="69" t="s">
        <v>114</v>
      </c>
      <c r="B209" s="74" t="s">
        <v>100</v>
      </c>
      <c r="C209" s="74" t="s">
        <v>101</v>
      </c>
      <c r="D209" s="74">
        <v>25</v>
      </c>
      <c r="E209" s="10"/>
      <c r="F209" s="73">
        <f>D209*E209</f>
        <v>0</v>
      </c>
    </row>
    <row r="210" spans="1:6" ht="14.25">
      <c r="A210" s="69"/>
      <c r="B210" s="74"/>
      <c r="C210" s="74"/>
      <c r="D210" s="74"/>
      <c r="E210" s="11"/>
      <c r="F210" s="96"/>
    </row>
    <row r="211" spans="1:6" ht="12.75">
      <c r="A211" s="69" t="s">
        <v>115</v>
      </c>
      <c r="B211" s="74" t="s">
        <v>105</v>
      </c>
      <c r="C211" s="74" t="s">
        <v>5</v>
      </c>
      <c r="D211" s="74">
        <v>36</v>
      </c>
      <c r="E211" s="12"/>
      <c r="F211" s="73">
        <f>D211*E211</f>
        <v>0</v>
      </c>
    </row>
    <row r="212" spans="1:6" ht="13.5" thickBot="1">
      <c r="A212" s="97"/>
      <c r="B212" s="98"/>
      <c r="C212" s="98"/>
      <c r="D212" s="98"/>
      <c r="E212" s="12"/>
      <c r="F212" s="73"/>
    </row>
    <row r="213" spans="1:6" ht="15.75" thickBot="1" thickTop="1">
      <c r="A213" s="97"/>
      <c r="B213" s="98"/>
      <c r="C213" s="98"/>
      <c r="D213" s="98"/>
      <c r="E213" s="11"/>
      <c r="F213" s="99">
        <f>SUM(F203:F211)</f>
        <v>0</v>
      </c>
    </row>
    <row r="214" spans="1:6" ht="15" thickTop="1">
      <c r="A214" s="97"/>
      <c r="B214" s="98"/>
      <c r="C214" s="98"/>
      <c r="D214" s="98"/>
      <c r="E214" s="11"/>
      <c r="F214" s="96"/>
    </row>
    <row r="215" spans="1:6" s="87" customFormat="1" ht="15.75">
      <c r="A215" s="59" t="s">
        <v>58</v>
      </c>
      <c r="B215" s="100" t="s">
        <v>107</v>
      </c>
      <c r="C215" s="84"/>
      <c r="D215" s="85"/>
      <c r="E215" s="13"/>
      <c r="F215" s="86"/>
    </row>
    <row r="216" spans="1:6" ht="12.75">
      <c r="A216" s="69"/>
      <c r="B216" s="81"/>
      <c r="C216" s="79"/>
      <c r="D216" s="55"/>
      <c r="E216" s="12"/>
      <c r="F216" s="73"/>
    </row>
    <row r="217" spans="1:6" ht="51">
      <c r="A217" s="69" t="s">
        <v>111</v>
      </c>
      <c r="B217" s="74" t="s">
        <v>106</v>
      </c>
      <c r="C217" s="79" t="s">
        <v>1</v>
      </c>
      <c r="D217" s="77">
        <v>1</v>
      </c>
      <c r="E217" s="12"/>
      <c r="F217" s="73">
        <f>D217*E217</f>
        <v>0</v>
      </c>
    </row>
    <row r="218" spans="1:6" ht="12.75">
      <c r="A218" s="69"/>
      <c r="B218" s="74"/>
      <c r="C218" s="79"/>
      <c r="D218" s="77"/>
      <c r="E218" s="12"/>
      <c r="F218" s="73"/>
    </row>
    <row r="219" spans="1:6" ht="165.75">
      <c r="A219" s="69" t="s">
        <v>112</v>
      </c>
      <c r="B219" s="74" t="s">
        <v>108</v>
      </c>
      <c r="C219" s="79" t="s">
        <v>1</v>
      </c>
      <c r="D219" s="77">
        <v>1</v>
      </c>
      <c r="E219" s="12"/>
      <c r="F219" s="73">
        <f>D219*E219</f>
        <v>0</v>
      </c>
    </row>
    <row r="220" spans="1:6" ht="12.75">
      <c r="A220" s="69"/>
      <c r="B220" s="74"/>
      <c r="C220" s="79"/>
      <c r="D220" s="55"/>
      <c r="E220" s="12"/>
      <c r="F220" s="73"/>
    </row>
    <row r="221" spans="1:6" ht="191.25">
      <c r="A221" s="69" t="s">
        <v>113</v>
      </c>
      <c r="B221" s="74" t="s">
        <v>109</v>
      </c>
      <c r="C221" s="79" t="s">
        <v>1</v>
      </c>
      <c r="D221" s="77">
        <v>1</v>
      </c>
      <c r="E221" s="12"/>
      <c r="F221" s="73">
        <f>D221*E221</f>
        <v>0</v>
      </c>
    </row>
    <row r="222" spans="1:6" ht="12.75">
      <c r="A222" s="69"/>
      <c r="B222" s="76"/>
      <c r="C222" s="79"/>
      <c r="D222" s="55"/>
      <c r="E222" s="12"/>
      <c r="F222" s="73"/>
    </row>
    <row r="223" spans="1:6" ht="43.5" customHeight="1">
      <c r="A223" s="69" t="s">
        <v>114</v>
      </c>
      <c r="B223" s="78" t="s">
        <v>62</v>
      </c>
      <c r="C223" s="79" t="s">
        <v>1</v>
      </c>
      <c r="D223" s="77">
        <v>1</v>
      </c>
      <c r="E223" s="12"/>
      <c r="F223" s="73">
        <f>D223*E223</f>
        <v>0</v>
      </c>
    </row>
    <row r="224" spans="1:6" ht="12.75">
      <c r="A224" s="69"/>
      <c r="B224" s="76"/>
      <c r="C224" s="79"/>
      <c r="D224" s="55"/>
      <c r="E224" s="12"/>
      <c r="F224" s="73"/>
    </row>
    <row r="225" spans="1:6" ht="17.25" customHeight="1">
      <c r="A225" s="69" t="s">
        <v>115</v>
      </c>
      <c r="B225" s="78" t="s">
        <v>94</v>
      </c>
      <c r="C225" s="79" t="s">
        <v>1</v>
      </c>
      <c r="D225" s="77">
        <v>1</v>
      </c>
      <c r="E225" s="12"/>
      <c r="F225" s="73">
        <f>D225*E225</f>
        <v>0</v>
      </c>
    </row>
    <row r="226" spans="1:6" ht="12.75">
      <c r="A226" s="69"/>
      <c r="B226" s="78"/>
      <c r="C226" s="79"/>
      <c r="D226" s="77"/>
      <c r="E226" s="12"/>
      <c r="F226" s="73"/>
    </row>
    <row r="227" spans="1:6" ht="12.75">
      <c r="A227" s="69" t="s">
        <v>116</v>
      </c>
      <c r="B227" s="78" t="s">
        <v>64</v>
      </c>
      <c r="C227" s="79" t="s">
        <v>1</v>
      </c>
      <c r="D227" s="77">
        <v>1</v>
      </c>
      <c r="E227" s="12"/>
      <c r="F227" s="73">
        <f>D227*E227</f>
        <v>0</v>
      </c>
    </row>
    <row r="228" spans="1:6" ht="12.75">
      <c r="A228" s="69"/>
      <c r="B228" s="78"/>
      <c r="C228" s="79"/>
      <c r="D228" s="77"/>
      <c r="E228" s="12"/>
      <c r="F228" s="73"/>
    </row>
    <row r="229" spans="1:6" ht="12.75">
      <c r="A229" s="69" t="s">
        <v>117</v>
      </c>
      <c r="B229" s="78" t="s">
        <v>65</v>
      </c>
      <c r="C229" s="79" t="s">
        <v>1</v>
      </c>
      <c r="D229" s="77">
        <v>1</v>
      </c>
      <c r="E229" s="12"/>
      <c r="F229" s="73">
        <f>D229*E229</f>
        <v>0</v>
      </c>
    </row>
    <row r="230" spans="1:6" ht="12.75">
      <c r="A230" s="69"/>
      <c r="B230" s="93"/>
      <c r="C230" s="79"/>
      <c r="D230" s="55"/>
      <c r="E230" s="12"/>
      <c r="F230" s="73"/>
    </row>
    <row r="231" spans="1:6" ht="25.5">
      <c r="A231" s="69" t="s">
        <v>118</v>
      </c>
      <c r="B231" s="101" t="s">
        <v>95</v>
      </c>
      <c r="C231" s="79" t="s">
        <v>1</v>
      </c>
      <c r="D231" s="77">
        <v>1</v>
      </c>
      <c r="E231" s="12"/>
      <c r="F231" s="73">
        <f>D231*E231</f>
        <v>0</v>
      </c>
    </row>
    <row r="232" spans="1:6" ht="12.75">
      <c r="A232" s="69"/>
      <c r="B232" s="101"/>
      <c r="C232" s="79"/>
      <c r="D232" s="77"/>
      <c r="E232" s="12"/>
      <c r="F232" s="73"/>
    </row>
    <row r="233" spans="1:6" ht="25.5">
      <c r="A233" s="69" t="s">
        <v>119</v>
      </c>
      <c r="B233" s="78" t="s">
        <v>63</v>
      </c>
      <c r="C233" s="79" t="s">
        <v>1</v>
      </c>
      <c r="D233" s="77">
        <v>1</v>
      </c>
      <c r="E233" s="12"/>
      <c r="F233" s="73">
        <f>D233*E233</f>
        <v>0</v>
      </c>
    </row>
    <row r="234" spans="1:6" ht="12.75">
      <c r="A234" s="69"/>
      <c r="B234" s="101"/>
      <c r="C234" s="79"/>
      <c r="D234" s="77"/>
      <c r="E234" s="12"/>
      <c r="F234" s="73"/>
    </row>
    <row r="235" spans="1:6" ht="25.5">
      <c r="A235" s="69" t="s">
        <v>120</v>
      </c>
      <c r="B235" s="101" t="s">
        <v>110</v>
      </c>
      <c r="C235" s="79" t="s">
        <v>1</v>
      </c>
      <c r="D235" s="77">
        <v>1</v>
      </c>
      <c r="E235" s="12"/>
      <c r="F235" s="73">
        <f>D235*E235</f>
        <v>0</v>
      </c>
    </row>
    <row r="236" spans="1:6" ht="12.75">
      <c r="A236" s="69"/>
      <c r="B236" s="101"/>
      <c r="C236" s="79"/>
      <c r="D236" s="77"/>
      <c r="E236" s="12"/>
      <c r="F236" s="73"/>
    </row>
    <row r="237" spans="1:6" ht="63.75">
      <c r="A237" s="69" t="s">
        <v>121</v>
      </c>
      <c r="B237" s="74" t="s">
        <v>147</v>
      </c>
      <c r="C237" s="79" t="s">
        <v>1</v>
      </c>
      <c r="D237" s="77">
        <v>1</v>
      </c>
      <c r="E237" s="12"/>
      <c r="F237" s="73">
        <f>D237*E237</f>
        <v>0</v>
      </c>
    </row>
    <row r="238" spans="1:6" ht="12.75">
      <c r="A238" s="69"/>
      <c r="B238" s="101"/>
      <c r="C238" s="79"/>
      <c r="D238" s="77"/>
      <c r="E238" s="12"/>
      <c r="F238" s="73"/>
    </row>
    <row r="239" spans="1:6" ht="25.5">
      <c r="A239" s="69" t="s">
        <v>122</v>
      </c>
      <c r="B239" s="74" t="s">
        <v>144</v>
      </c>
      <c r="C239" s="79" t="s">
        <v>1</v>
      </c>
      <c r="D239" s="77">
        <v>1</v>
      </c>
      <c r="E239" s="12"/>
      <c r="F239" s="73">
        <f>D239*E239</f>
        <v>0</v>
      </c>
    </row>
    <row r="240" spans="1:6" ht="12.75">
      <c r="A240" s="69"/>
      <c r="B240" s="101"/>
      <c r="C240" s="79"/>
      <c r="D240" s="77"/>
      <c r="E240" s="12"/>
      <c r="F240" s="73"/>
    </row>
    <row r="241" spans="1:6" ht="38.25">
      <c r="A241" s="69" t="s">
        <v>123</v>
      </c>
      <c r="B241" s="78" t="s">
        <v>145</v>
      </c>
      <c r="C241" s="79" t="s">
        <v>1</v>
      </c>
      <c r="D241" s="77">
        <v>1</v>
      </c>
      <c r="E241" s="12"/>
      <c r="F241" s="73">
        <f>D241*E241</f>
        <v>0</v>
      </c>
    </row>
    <row r="242" spans="1:6" ht="12.75">
      <c r="A242" s="69"/>
      <c r="B242" s="76"/>
      <c r="C242" s="79"/>
      <c r="D242" s="77"/>
      <c r="E242" s="12"/>
      <c r="F242" s="73"/>
    </row>
    <row r="243" spans="1:6" ht="12.75">
      <c r="A243" s="69" t="s">
        <v>125</v>
      </c>
      <c r="B243" s="93" t="s">
        <v>134</v>
      </c>
      <c r="C243" s="79" t="s">
        <v>53</v>
      </c>
      <c r="D243" s="77">
        <v>6</v>
      </c>
      <c r="E243" s="12"/>
      <c r="F243" s="73">
        <f>D243*E243</f>
        <v>0</v>
      </c>
    </row>
    <row r="244" spans="1:6" ht="12.75">
      <c r="A244" s="69"/>
      <c r="B244" s="101"/>
      <c r="C244" s="79"/>
      <c r="D244" s="77"/>
      <c r="E244" s="12"/>
      <c r="F244" s="73"/>
    </row>
    <row r="245" spans="1:6" ht="26.25" thickBot="1">
      <c r="A245" s="69" t="s">
        <v>126</v>
      </c>
      <c r="B245" s="74" t="s">
        <v>141</v>
      </c>
      <c r="C245" s="79" t="s">
        <v>146</v>
      </c>
      <c r="D245" s="55"/>
      <c r="E245" s="12"/>
      <c r="F245" s="73"/>
    </row>
    <row r="246" spans="1:6" ht="18" thickBot="1" thickTop="1">
      <c r="A246" s="69"/>
      <c r="B246" s="81"/>
      <c r="C246" s="79"/>
      <c r="D246" s="55"/>
      <c r="E246" s="12"/>
      <c r="F246" s="58">
        <f>SUM(F217:F243)</f>
        <v>0</v>
      </c>
    </row>
    <row r="247" spans="1:6" ht="13.5" thickTop="1">
      <c r="A247" s="102"/>
      <c r="B247" s="103"/>
      <c r="C247" s="25"/>
      <c r="D247" s="104"/>
      <c r="E247" s="4"/>
      <c r="F247" s="105"/>
    </row>
    <row r="248" spans="1:6" ht="12.75">
      <c r="A248" s="27"/>
      <c r="E248" s="2"/>
      <c r="F248" s="27"/>
    </row>
    <row r="249" spans="1:6" ht="12.75">
      <c r="A249" s="27"/>
      <c r="E249" s="2"/>
      <c r="F249" s="27"/>
    </row>
    <row r="250" spans="1:6" ht="12.75">
      <c r="A250" s="27"/>
      <c r="E250" s="2"/>
      <c r="F250" s="27"/>
    </row>
  </sheetData>
  <sheetProtection/>
  <protectedRanges>
    <protectedRange sqref="E64:E244" name="Obseg1"/>
  </protectedRanges>
  <printOptions/>
  <pageMargins left="0.984251968503937" right="0.7480314960629921" top="1.062992125984252" bottom="0.7086614173228347" header="0.35433070866141736" footer="0.31496062992125984"/>
  <pageSetup firstPageNumber="1" useFirstPageNumber="1" horizontalDpi="300" verticalDpi="300" orientation="portrait" paperSize="9" scale="85" r:id="rId1"/>
  <headerFooter alignWithMargins="0">
    <oddHeader>&amp;L&amp;"Tw Cen MT Condensed,Krepko ležeče"&amp;KFF0000EL-BIRO&amp;"Tw Cen MT Condensed,Navadno"&amp;K000000 projektiranje in nadzor
Emil Moškon s.p.
Pot na Armes 5a,  8281 Senovo
PE Brežice, Hrastinska ul.46&amp;R&amp;"Tw Cen MT Condensed,Navadno"list &amp;P/&amp;N</oddHeader>
    <oddFooter xml:space="preserve">&amp;C&amp;"Tw Cen MT Condensed,Navadno"&amp;8file : E_7-06/2015_ PZI - OBNOVA TP VODOVOD TREBEŽ - 2015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Gabrič</dc:creator>
  <cp:keywords/>
  <dc:description/>
  <cp:lastModifiedBy>Primož Gabrič</cp:lastModifiedBy>
  <cp:lastPrinted>2015-06-11T09:28:51Z</cp:lastPrinted>
  <dcterms:created xsi:type="dcterms:W3CDTF">2015-08-05T05:57:24Z</dcterms:created>
  <dcterms:modified xsi:type="dcterms:W3CDTF">2015-08-18T13:44:48Z</dcterms:modified>
  <cp:category/>
  <cp:version/>
  <cp:contentType/>
  <cp:contentStatus/>
</cp:coreProperties>
</file>