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30" activeTab="0"/>
  </bookViews>
  <sheets>
    <sheet name="PRED1" sheetId="1" r:id="rId1"/>
  </sheets>
  <definedNames>
    <definedName name="_xlnm.Print_Area" localSheetId="0">'PRED1'!$A$1:$H$62</definedName>
    <definedName name="Print_Area_MI" localSheetId="0">'PRED1'!$A$1:$H$10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<sst xmlns="http://schemas.openxmlformats.org/spreadsheetml/2006/main" count="47" uniqueCount="41">
  <si>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*V ceni posameznih postavk zajeti dobavo in vgraditev vseh potrebnih </t>
  </si>
  <si>
    <t>materialov, vsa pomožna dela, transporte, prenose</t>
  </si>
  <si>
    <t xml:space="preserve"> </t>
  </si>
  <si>
    <t>kos</t>
  </si>
  <si>
    <t>Investitor:    OBČINA BREŽICE</t>
  </si>
  <si>
    <t xml:space="preserve">                      Cesta prvih borcev 18, 8250 Brežice</t>
  </si>
  <si>
    <t xml:space="preserve">   </t>
  </si>
  <si>
    <t>Objekt:         Zamenjava pomivalnega stroja na OŠ Brežice</t>
  </si>
  <si>
    <t>*Dolžnost ponudnika je izvesti predhoden ogled objekta ter tehnologijo pomivanja</t>
  </si>
  <si>
    <t xml:space="preserve">Odstranitev obstoječega pomivalnega stroja in izhodne mize in </t>
  </si>
  <si>
    <t>odlaganje na stalno deponijo</t>
  </si>
  <si>
    <t xml:space="preserve">komplet </t>
  </si>
  <si>
    <t>Nabava, dobava in priključitev stroja za pomivanje bele posode:</t>
  </si>
  <si>
    <t>Kapaciteta stroja:</t>
  </si>
  <si>
    <t>Normalni program: 90 košar/h</t>
  </si>
  <si>
    <t>Hitri program       : 130 košar/h</t>
  </si>
  <si>
    <t>tračni košarni pomivalni stroj z avtomatskim pomikom košar</t>
  </si>
  <si>
    <t xml:space="preserve"> in zavarovanja</t>
  </si>
  <si>
    <t>dimenzij 1600x800x1770+120 mm</t>
  </si>
  <si>
    <t>napajanje 3x400V, 50 HZ</t>
  </si>
  <si>
    <t xml:space="preserve">priključna moč 33,2 kW </t>
  </si>
  <si>
    <t>svetla vstavna višina 460 mmž</t>
  </si>
  <si>
    <t>črpalka za izpust vode</t>
  </si>
  <si>
    <t xml:space="preserve">črpalka izpiranje </t>
  </si>
  <si>
    <t>dozator za pomivalno in izpiralno sredstvo</t>
  </si>
  <si>
    <t>priklop na hladno vodo 10 -20 stopinj C</t>
  </si>
  <si>
    <t>po tehnični specifikaciji v prilogi</t>
  </si>
  <si>
    <t>Mehčalec</t>
  </si>
  <si>
    <t>302x480 x 527 mm</t>
  </si>
  <si>
    <t>kapaciteta 3100 litrov pri trdoti vode 10</t>
  </si>
  <si>
    <t xml:space="preserve">košara osnovna </t>
  </si>
  <si>
    <t>vložek za tembale 5 delni</t>
  </si>
  <si>
    <t>Izhodna miza z valjčki in končnim stikalom</t>
  </si>
  <si>
    <t>dimenzije 170x650x900 mm</t>
  </si>
  <si>
    <t>DDV 22%</t>
  </si>
  <si>
    <t>skupaj:</t>
  </si>
  <si>
    <t>Skupaj:</t>
  </si>
  <si>
    <t xml:space="preserve">nepredvidena dela </t>
  </si>
  <si>
    <t>5 %  od postavk 1-6</t>
  </si>
  <si>
    <t>popust</t>
  </si>
  <si>
    <t>skupaj s popustom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</si>
</sst>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SIT&quot;;\-#,##0&quot;SIT&quot;"/>
    <numFmt numFmtId="173" formatCode="#,##0&quot;SIT&quot;;[Red]\-#,##0&quot;SIT&quot;"/>
    <numFmt numFmtId="174" formatCode="#,##0.00&quot;SIT&quot;;\-#,##0.00&quot;SIT&quot;"/>
    <numFmt numFmtId="175" formatCode="#,##0.00&quot;SIT&quot;;[Red]\-#,##0.00&quot;SIT&quot;"/>
    <numFmt numFmtId="176" formatCode="_-* #,##0&quot;SIT&quot;_-;\-* #,##0&quot;SIT&quot;_-;_-* &quot;-&quot;&quot;SIT&quot;_-;_-@_-"/>
    <numFmt numFmtId="177" formatCode="_-* #,##0_S_I_T_-;\-* #,##0_S_I_T_-;_-* &quot;-&quot;_S_I_T_-;_-@_-"/>
    <numFmt numFmtId="178" formatCode="_-* #,##0.00&quot;SIT&quot;_-;\-* #,##0.00&quot;SIT&quot;_-;_-* &quot;-&quot;??&quot;SIT&quot;_-;_-@_-"/>
    <numFmt numFmtId="179" formatCode="_-* #,##0.00_S_I_T_-;\-* #,##0.00_S_I_T_-;_-* &quot;-&quot;??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0_)"/>
    <numFmt numFmtId="190" formatCode="0_)"/>
    <numFmt numFmtId="191" formatCode="#,##0.000\ _S_I_T;\-#,##0.000\ _S_I_T"/>
    <numFmt numFmtId="192" formatCode="0.0000"/>
    <numFmt numFmtId="193" formatCode="0.000"/>
    <numFmt numFmtId="194" formatCode="#,##0.00_ ;\-#,##0.00\ "/>
    <numFmt numFmtId="195" formatCode="0.0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22" borderId="0" applyNumberFormat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9">
    <xf numFmtId="188" fontId="0" fillId="0" borderId="0" xfId="0" applyAlignment="1">
      <alignment/>
    </xf>
    <xf numFmtId="188" fontId="5" fillId="0" borderId="0" xfId="0" applyFont="1" applyAlignment="1">
      <alignment/>
    </xf>
    <xf numFmtId="2" fontId="5" fillId="0" borderId="0" xfId="0" applyNumberFormat="1" applyFont="1" applyAlignment="1">
      <alignment/>
    </xf>
    <xf numFmtId="188" fontId="6" fillId="0" borderId="0" xfId="0" applyFont="1" applyAlignment="1">
      <alignment/>
    </xf>
    <xf numFmtId="171" fontId="5" fillId="0" borderId="0" xfId="74" applyFont="1" applyAlignment="1">
      <alignment/>
    </xf>
    <xf numFmtId="188" fontId="5" fillId="0" borderId="0" xfId="0" applyFont="1" applyAlignment="1">
      <alignment vertical="center"/>
    </xf>
    <xf numFmtId="39" fontId="5" fillId="0" borderId="0" xfId="0" applyNumberFormat="1" applyFont="1" applyBorder="1" applyAlignment="1" applyProtection="1">
      <alignment/>
      <protection/>
    </xf>
    <xf numFmtId="188" fontId="5" fillId="0" borderId="0" xfId="0" applyFont="1" applyBorder="1" applyAlignment="1">
      <alignment/>
    </xf>
    <xf numFmtId="171" fontId="5" fillId="0" borderId="0" xfId="74" applyFont="1" applyBorder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188" fontId="5" fillId="0" borderId="10" xfId="0" applyFont="1" applyBorder="1" applyAlignment="1">
      <alignment/>
    </xf>
    <xf numFmtId="171" fontId="5" fillId="0" borderId="10" xfId="74" applyFont="1" applyBorder="1" applyAlignment="1" applyProtection="1">
      <alignment/>
      <protection/>
    </xf>
    <xf numFmtId="171" fontId="5" fillId="0" borderId="10" xfId="74" applyFont="1" applyBorder="1" applyAlignment="1">
      <alignment/>
    </xf>
    <xf numFmtId="171" fontId="5" fillId="0" borderId="0" xfId="74" applyFont="1" applyBorder="1" applyAlignment="1">
      <alignment/>
    </xf>
    <xf numFmtId="188" fontId="6" fillId="0" borderId="11" xfId="0" applyFont="1" applyBorder="1" applyAlignment="1">
      <alignment/>
    </xf>
    <xf numFmtId="171" fontId="6" fillId="0" borderId="11" xfId="74" applyFont="1" applyBorder="1" applyAlignment="1">
      <alignment/>
    </xf>
    <xf numFmtId="188" fontId="5" fillId="0" borderId="0" xfId="0" applyFont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10" fontId="5" fillId="11" borderId="0" xfId="0" applyNumberFormat="1" applyFont="1" applyFill="1" applyBorder="1" applyAlignment="1" applyProtection="1">
      <alignment/>
      <protection locked="0"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2" xfId="49"/>
    <cellStyle name="Navadno 3" xfId="50"/>
    <cellStyle name="Navadno 4" xfId="51"/>
    <cellStyle name="Navadno 5" xfId="52"/>
    <cellStyle name="Navadno 6" xfId="53"/>
    <cellStyle name="Navadno 7" xfId="54"/>
    <cellStyle name="Navadno 8" xfId="55"/>
    <cellStyle name="Navadno 9" xfId="56"/>
    <cellStyle name="Nevtralno" xfId="57"/>
    <cellStyle name="Percent" xfId="58"/>
    <cellStyle name="Opomba" xfId="59"/>
    <cellStyle name="Opozorilo" xfId="60"/>
    <cellStyle name="Pojasnjevalno besedilo" xfId="61"/>
    <cellStyle name="Poudarek1" xfId="62"/>
    <cellStyle name="Poudarek2" xfId="63"/>
    <cellStyle name="Poudarek3" xfId="64"/>
    <cellStyle name="Poudarek4" xfId="65"/>
    <cellStyle name="Poudarek5" xfId="66"/>
    <cellStyle name="Poudarek6" xfId="67"/>
    <cellStyle name="Povezana celica" xfId="68"/>
    <cellStyle name="Preveri celico" xfId="69"/>
    <cellStyle name="Računanje" xfId="70"/>
    <cellStyle name="Slabo" xfId="71"/>
    <cellStyle name="Currency" xfId="72"/>
    <cellStyle name="Currency [0]" xfId="73"/>
    <cellStyle name="Comma" xfId="74"/>
    <cellStyle name="Comma [0]" xfId="75"/>
    <cellStyle name="Vnos" xfId="76"/>
    <cellStyle name="Vsot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1"/>
  <sheetViews>
    <sheetView tabSelected="1" view="pageBreakPreview" zoomScaleSheetLayoutView="100" workbookViewId="0" topLeftCell="A24">
      <selection activeCell="F55" sqref="F55"/>
    </sheetView>
  </sheetViews>
  <sheetFormatPr defaultColWidth="8.875" defaultRowHeight="12.75"/>
  <cols>
    <col min="1" max="1" width="4.75390625" style="1" customWidth="1"/>
    <col min="2" max="2" width="20.75390625" style="1" customWidth="1"/>
    <col min="3" max="3" width="1.75390625" style="1" customWidth="1"/>
    <col min="4" max="4" width="12.75390625" style="2" customWidth="1"/>
    <col min="5" max="5" width="0.875" style="1" customWidth="1"/>
    <col min="6" max="6" width="14.00390625" style="1" customWidth="1"/>
    <col min="7" max="7" width="1.75390625" style="1" hidden="1" customWidth="1"/>
    <col min="8" max="8" width="17.75390625" style="1" customWidth="1"/>
    <col min="9" max="10" width="9.75390625" style="1" customWidth="1"/>
    <col min="11" max="11" width="20.75390625" style="1" customWidth="1"/>
    <col min="12" max="16384" width="8.875" style="1" customWidth="1"/>
  </cols>
  <sheetData>
    <row r="1" ht="14.25">
      <c r="B1" s="1" t="s">
        <v>4</v>
      </c>
    </row>
    <row r="2" ht="14.25">
      <c r="B2" s="1" t="s">
        <v>5</v>
      </c>
    </row>
    <row r="3" ht="14.25">
      <c r="A3" s="1" t="s">
        <v>2</v>
      </c>
    </row>
    <row r="4" spans="1:2" ht="14.25">
      <c r="A4" s="1" t="s">
        <v>6</v>
      </c>
      <c r="B4" s="1" t="s">
        <v>7</v>
      </c>
    </row>
    <row r="5" ht="14.25">
      <c r="A5" s="1" t="s">
        <v>2</v>
      </c>
    </row>
    <row r="7" ht="14.25">
      <c r="B7" s="1" t="s">
        <v>0</v>
      </c>
    </row>
    <row r="8" ht="14.25">
      <c r="B8" s="1" t="s">
        <v>1</v>
      </c>
    </row>
    <row r="9" ht="14.25">
      <c r="B9" s="1" t="s">
        <v>17</v>
      </c>
    </row>
    <row r="10" ht="14.25">
      <c r="B10" s="1" t="s">
        <v>8</v>
      </c>
    </row>
    <row r="11" ht="16.5" customHeight="1">
      <c r="B11" s="3"/>
    </row>
    <row r="12" ht="15">
      <c r="B12" s="3"/>
    </row>
    <row r="13" spans="1:2" ht="14.25">
      <c r="A13" s="1">
        <v>1</v>
      </c>
      <c r="B13" s="1" t="s">
        <v>9</v>
      </c>
    </row>
    <row r="14" ht="14.25">
      <c r="B14" s="1" t="s">
        <v>10</v>
      </c>
    </row>
    <row r="15" spans="2:8" ht="14.25">
      <c r="B15" s="1" t="s">
        <v>11</v>
      </c>
      <c r="D15" s="2">
        <v>1</v>
      </c>
      <c r="F15" s="16">
        <v>0</v>
      </c>
      <c r="H15" s="4">
        <f>D15*F15</f>
        <v>0</v>
      </c>
    </row>
    <row r="16" spans="6:8" ht="14.25">
      <c r="F16" s="16"/>
      <c r="H16" s="4"/>
    </row>
    <row r="17" spans="6:8" ht="14.25">
      <c r="F17" s="16"/>
      <c r="H17" s="4"/>
    </row>
    <row r="18" spans="1:8" ht="14.25">
      <c r="A18" s="1">
        <v>2</v>
      </c>
      <c r="B18" s="1" t="s">
        <v>12</v>
      </c>
      <c r="F18" s="16"/>
      <c r="H18" s="4"/>
    </row>
    <row r="19" spans="2:8" ht="14.25">
      <c r="B19" s="1" t="s">
        <v>18</v>
      </c>
      <c r="F19" s="16"/>
      <c r="H19" s="4"/>
    </row>
    <row r="20" spans="2:8" ht="14.25">
      <c r="B20" s="5" t="s">
        <v>16</v>
      </c>
      <c r="F20" s="16"/>
      <c r="H20" s="4"/>
    </row>
    <row r="21" spans="2:8" ht="14.25">
      <c r="B21" s="5" t="s">
        <v>19</v>
      </c>
      <c r="F21" s="16"/>
      <c r="H21" s="4"/>
    </row>
    <row r="22" spans="2:8" ht="14.25">
      <c r="B22" s="5" t="s">
        <v>20</v>
      </c>
      <c r="F22" s="16"/>
      <c r="H22" s="4"/>
    </row>
    <row r="23" spans="2:8" ht="14.25">
      <c r="B23" s="5" t="s">
        <v>21</v>
      </c>
      <c r="F23" s="16"/>
      <c r="H23" s="4"/>
    </row>
    <row r="24" spans="2:8" ht="14.25">
      <c r="B24" s="5" t="s">
        <v>22</v>
      </c>
      <c r="F24" s="17"/>
      <c r="G24" s="7"/>
      <c r="H24" s="8"/>
    </row>
    <row r="25" spans="2:8" ht="14.25">
      <c r="B25" s="5" t="s">
        <v>23</v>
      </c>
      <c r="F25" s="16"/>
      <c r="H25" s="4"/>
    </row>
    <row r="26" spans="2:8" ht="14.25">
      <c r="B26" s="5" t="s">
        <v>24</v>
      </c>
      <c r="F26" s="16"/>
      <c r="H26" s="4"/>
    </row>
    <row r="27" spans="2:8" ht="14.25">
      <c r="B27" s="5" t="s">
        <v>25</v>
      </c>
      <c r="F27" s="16"/>
      <c r="H27" s="4"/>
    </row>
    <row r="28" spans="2:8" ht="14.25">
      <c r="B28" s="5" t="s">
        <v>13</v>
      </c>
      <c r="F28" s="16"/>
      <c r="H28" s="4"/>
    </row>
    <row r="29" spans="2:8" ht="14.25">
      <c r="B29" s="5" t="s">
        <v>14</v>
      </c>
      <c r="F29" s="16"/>
      <c r="H29" s="4"/>
    </row>
    <row r="30" spans="2:8" ht="14.25">
      <c r="B30" s="5" t="s">
        <v>15</v>
      </c>
      <c r="F30" s="17"/>
      <c r="G30" s="7"/>
      <c r="H30" s="8"/>
    </row>
    <row r="31" spans="2:8" ht="14.25">
      <c r="B31" s="5" t="s">
        <v>26</v>
      </c>
      <c r="F31" s="17"/>
      <c r="G31" s="7"/>
      <c r="H31" s="8"/>
    </row>
    <row r="32" spans="2:8" ht="14.25">
      <c r="B32" s="5" t="s">
        <v>3</v>
      </c>
      <c r="D32" s="2">
        <v>1</v>
      </c>
      <c r="F32" s="17">
        <v>0</v>
      </c>
      <c r="G32" s="7"/>
      <c r="H32" s="8">
        <f>D32*F32</f>
        <v>0</v>
      </c>
    </row>
    <row r="33" spans="2:8" ht="14.25">
      <c r="B33" s="5"/>
      <c r="F33" s="17"/>
      <c r="G33" s="7"/>
      <c r="H33" s="8"/>
    </row>
    <row r="34" spans="1:8" ht="14.25">
      <c r="A34" s="1">
        <v>3</v>
      </c>
      <c r="B34" s="5" t="s">
        <v>32</v>
      </c>
      <c r="F34" s="17"/>
      <c r="G34" s="7"/>
      <c r="H34" s="8"/>
    </row>
    <row r="35" spans="2:8" ht="14.25">
      <c r="B35" s="5" t="s">
        <v>33</v>
      </c>
      <c r="F35" s="17"/>
      <c r="G35" s="7"/>
      <c r="H35" s="8"/>
    </row>
    <row r="36" spans="2:8" ht="14.25">
      <c r="B36" s="5" t="s">
        <v>3</v>
      </c>
      <c r="D36" s="2">
        <v>1</v>
      </c>
      <c r="F36" s="17">
        <v>0</v>
      </c>
      <c r="G36" s="7"/>
      <c r="H36" s="8">
        <f>D36*F36</f>
        <v>0</v>
      </c>
    </row>
    <row r="37" spans="2:8" ht="14.25">
      <c r="B37" s="5"/>
      <c r="F37" s="17"/>
      <c r="G37" s="7"/>
      <c r="H37" s="8"/>
    </row>
    <row r="38" spans="1:8" ht="14.25">
      <c r="A38" s="1">
        <v>4</v>
      </c>
      <c r="B38" s="5" t="s">
        <v>27</v>
      </c>
      <c r="F38" s="17"/>
      <c r="G38" s="7"/>
      <c r="H38" s="8"/>
    </row>
    <row r="39" spans="2:8" ht="14.25">
      <c r="B39" s="5" t="s">
        <v>28</v>
      </c>
      <c r="F39" s="17"/>
      <c r="G39" s="7"/>
      <c r="H39" s="8"/>
    </row>
    <row r="40" spans="2:8" ht="14.25">
      <c r="B40" s="5" t="s">
        <v>29</v>
      </c>
      <c r="F40" s="17"/>
      <c r="G40" s="7"/>
      <c r="H40" s="8"/>
    </row>
    <row r="41" spans="2:8" ht="14.25">
      <c r="B41" s="5" t="s">
        <v>26</v>
      </c>
      <c r="F41" s="17"/>
      <c r="G41" s="7"/>
      <c r="H41" s="8"/>
    </row>
    <row r="42" spans="2:8" ht="14.25">
      <c r="B42" s="5" t="s">
        <v>3</v>
      </c>
      <c r="D42" s="2">
        <v>1</v>
      </c>
      <c r="F42" s="17">
        <v>0</v>
      </c>
      <c r="G42" s="7"/>
      <c r="H42" s="8">
        <f>D42*F42</f>
        <v>0</v>
      </c>
    </row>
    <row r="43" spans="2:8" ht="14.25">
      <c r="B43" s="5"/>
      <c r="F43" s="17"/>
      <c r="G43" s="7"/>
      <c r="H43" s="8"/>
    </row>
    <row r="44" spans="1:8" ht="14.25">
      <c r="A44" s="1">
        <v>5</v>
      </c>
      <c r="B44" s="5" t="s">
        <v>30</v>
      </c>
      <c r="F44" s="17"/>
      <c r="G44" s="7"/>
      <c r="H44" s="8"/>
    </row>
    <row r="45" spans="2:8" ht="14.25">
      <c r="B45" s="5" t="s">
        <v>3</v>
      </c>
      <c r="D45" s="2">
        <v>3</v>
      </c>
      <c r="F45" s="17">
        <v>0</v>
      </c>
      <c r="G45" s="7"/>
      <c r="H45" s="8">
        <f>D45*F45</f>
        <v>0</v>
      </c>
    </row>
    <row r="46" spans="2:8" ht="14.25">
      <c r="B46" s="5"/>
      <c r="F46" s="17"/>
      <c r="G46" s="7"/>
      <c r="H46" s="8"/>
    </row>
    <row r="47" spans="1:8" ht="14.25">
      <c r="A47" s="1">
        <v>6</v>
      </c>
      <c r="B47" s="5" t="s">
        <v>31</v>
      </c>
      <c r="F47" s="17"/>
      <c r="G47" s="7"/>
      <c r="H47" s="8"/>
    </row>
    <row r="48" spans="2:8" ht="14.25">
      <c r="B48" s="5" t="s">
        <v>3</v>
      </c>
      <c r="D48" s="2">
        <v>3</v>
      </c>
      <c r="F48" s="17">
        <v>0</v>
      </c>
      <c r="G48" s="7"/>
      <c r="H48" s="8">
        <f>D48*F48</f>
        <v>0</v>
      </c>
    </row>
    <row r="49" spans="2:8" ht="14.25">
      <c r="B49" s="5"/>
      <c r="F49" s="6"/>
      <c r="G49" s="7"/>
      <c r="H49" s="8"/>
    </row>
    <row r="50" spans="1:8" ht="14.25">
      <c r="A50" s="1">
        <v>7</v>
      </c>
      <c r="B50" s="5" t="s">
        <v>37</v>
      </c>
      <c r="F50" s="6"/>
      <c r="G50" s="7"/>
      <c r="H50" s="8"/>
    </row>
    <row r="51" spans="2:8" ht="14.25">
      <c r="B51" s="5" t="s">
        <v>38</v>
      </c>
      <c r="D51" s="9"/>
      <c r="F51" s="9"/>
      <c r="G51" s="10"/>
      <c r="H51" s="11">
        <f>(H48+H32+H45+H42+H36+H15)*0.05</f>
        <v>0</v>
      </c>
    </row>
    <row r="52" spans="4:8" ht="14.25">
      <c r="D52" s="1"/>
      <c r="H52" s="4"/>
    </row>
    <row r="53" spans="2:8" ht="14.25">
      <c r="B53" s="7"/>
      <c r="C53" s="7"/>
      <c r="D53" s="10" t="s">
        <v>35</v>
      </c>
      <c r="E53" s="7"/>
      <c r="F53" s="10"/>
      <c r="G53" s="10"/>
      <c r="H53" s="12">
        <f>H15+H32+H36+H42+H45+H48+H51</f>
        <v>0</v>
      </c>
    </row>
    <row r="54" spans="2:8" ht="14.25">
      <c r="B54" s="7"/>
      <c r="C54" s="7"/>
      <c r="D54" s="7"/>
      <c r="E54" s="7"/>
      <c r="F54" s="7"/>
      <c r="G54" s="7"/>
      <c r="H54" s="13"/>
    </row>
    <row r="55" spans="2:8" ht="14.25">
      <c r="B55" s="7"/>
      <c r="C55" s="7"/>
      <c r="D55" s="7" t="s">
        <v>39</v>
      </c>
      <c r="E55" s="7"/>
      <c r="F55" s="18"/>
      <c r="G55" s="7"/>
      <c r="H55" s="13">
        <f>-H53*F55</f>
        <v>0</v>
      </c>
    </row>
    <row r="56" spans="2:8" ht="14.25">
      <c r="B56" s="7"/>
      <c r="C56" s="7"/>
      <c r="D56" s="1"/>
      <c r="E56" s="7"/>
      <c r="H56" s="4"/>
    </row>
    <row r="57" spans="2:8" ht="14.25">
      <c r="B57" s="7"/>
      <c r="C57" s="7"/>
      <c r="D57" s="1" t="s">
        <v>40</v>
      </c>
      <c r="E57" s="7"/>
      <c r="H57" s="4">
        <f>H53+H55</f>
        <v>0</v>
      </c>
    </row>
    <row r="58" spans="2:8" ht="14.25">
      <c r="B58" s="7"/>
      <c r="C58" s="7"/>
      <c r="D58" s="1"/>
      <c r="E58" s="7"/>
      <c r="H58" s="4"/>
    </row>
    <row r="59" spans="2:8" ht="14.25">
      <c r="B59" s="7"/>
      <c r="C59" s="7"/>
      <c r="D59" s="10" t="s">
        <v>34</v>
      </c>
      <c r="E59" s="7"/>
      <c r="F59" s="10"/>
      <c r="G59" s="10"/>
      <c r="H59" s="12">
        <f>H57*0.22</f>
        <v>0</v>
      </c>
    </row>
    <row r="60" spans="2:8" ht="14.25">
      <c r="B60" s="7"/>
      <c r="C60" s="7"/>
      <c r="D60" s="1"/>
      <c r="E60" s="7"/>
      <c r="H60" s="4"/>
    </row>
    <row r="61" spans="2:8" ht="15.75" thickBot="1">
      <c r="B61" s="7"/>
      <c r="C61" s="7"/>
      <c r="D61" s="14" t="s">
        <v>36</v>
      </c>
      <c r="E61" s="7"/>
      <c r="F61" s="14"/>
      <c r="G61" s="14"/>
      <c r="H61" s="15">
        <f>H57+H59</f>
        <v>0</v>
      </c>
    </row>
  </sheetData>
  <sheetProtection password="CAF5" sheet="1" formatCells="0" formatColumns="0" formatRows="0"/>
  <printOptions/>
  <pageMargins left="0.7874015748031497" right="0.7874015748031497" top="0.5905511811023623" bottom="0.5905511811023623" header="0.5118110236220472" footer="0.5118110236220472"/>
  <pageSetup horizontalDpi="120" verticalDpi="120" orientation="portrait" paperSize="9" scale="89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Vilma Zupančič</cp:lastModifiedBy>
  <cp:lastPrinted>2018-04-20T05:49:30Z</cp:lastPrinted>
  <dcterms:created xsi:type="dcterms:W3CDTF">1999-03-19T13:42:37Z</dcterms:created>
  <dcterms:modified xsi:type="dcterms:W3CDTF">2018-05-08T13:06:23Z</dcterms:modified>
  <cp:category/>
  <cp:version/>
  <cp:contentType/>
  <cp:contentStatus/>
</cp:coreProperties>
</file>