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tabRatio="542" activeTab="0"/>
  </bookViews>
  <sheets>
    <sheet name="Rekapitulacija" sheetId="1" r:id="rId1"/>
  </sheets>
  <definedNames>
    <definedName name="BuiltIn_Print_Area___1">#REF!</definedName>
    <definedName name="BuiltIn_Print_Area___2">#REF!</definedName>
    <definedName name="BuiltIn_Print_Area___3">#REF!</definedName>
    <definedName name="BuiltIn_Print_Area___4">#REF!</definedName>
    <definedName name="Excel_BuiltIn_Print_Area_1_1">#REF!</definedName>
    <definedName name="Excel_BuiltIn_Print_Area_1_1_1">#REF!</definedName>
    <definedName name="Excel_BuiltIn_Print_Area_1_1_1_1">#REF!</definedName>
    <definedName name="Excel_BuiltIn_Print_Area_1_2">#REF!</definedName>
    <definedName name="Excel_BuiltIn_Print_Area_2_1">#REF!</definedName>
    <definedName name="Excel_BuiltIn_Print_Area_3_1">#REF!</definedName>
    <definedName name="Excel_BuiltIn_Print_Area_3_2">#REF!</definedName>
    <definedName name="Excel_BuiltIn_Print_Area_4_1">#REF!</definedName>
    <definedName name="Excel_BuiltIn_Print_Area_5_1">#REF!</definedName>
    <definedName name="Excel_BuiltIn_Print_Area_6_1">#REF!</definedName>
  </definedNames>
  <calcPr fullCalcOnLoad="1"/>
</workbook>
</file>

<file path=xl/sharedStrings.xml><?xml version="1.0" encoding="utf-8"?>
<sst xmlns="http://schemas.openxmlformats.org/spreadsheetml/2006/main" count="40" uniqueCount="40">
  <si>
    <t>Investitor:</t>
  </si>
  <si>
    <t>Občina Brežice, CPB 18, 8250 Brežice</t>
  </si>
  <si>
    <t>Objekt :</t>
  </si>
  <si>
    <t>Bivši Dom upokojencev Brežice – investicijsko vzdrževalna dela – 2.faza</t>
  </si>
  <si>
    <t>Vsa dela skupaj z DDV :</t>
  </si>
  <si>
    <t>22% DDV :</t>
  </si>
  <si>
    <t>Vsa dela skupaj brez DDV :</t>
  </si>
  <si>
    <t>Gradbeno obrtniška dela</t>
  </si>
  <si>
    <t>Podobna dela po vseh etažah</t>
  </si>
  <si>
    <t>Pritličje</t>
  </si>
  <si>
    <t>1.nadstropje</t>
  </si>
  <si>
    <t>2.nadstropje</t>
  </si>
  <si>
    <t>3.nadstropje</t>
  </si>
  <si>
    <t>4.nadstropje</t>
  </si>
  <si>
    <t>Elektro instalacije</t>
  </si>
  <si>
    <t>Strojne instalacije</t>
  </si>
  <si>
    <t>4.5.1</t>
  </si>
  <si>
    <t>4.5.2</t>
  </si>
  <si>
    <t>Zunanja ureditev</t>
  </si>
  <si>
    <t>Ostala dela</t>
  </si>
  <si>
    <t>Nepredvideno</t>
  </si>
  <si>
    <t>Opombe :</t>
  </si>
  <si>
    <t>Izvajalec je dolžan pred pričetkom del pregledati PZI projektno dokumentacijo (vse načrte) in obvestiti projektanta o morebitnih pomanjkljivostih oziroma neskladjih med projektom in popisom del. V cenah posameznih del  je potrebno zajeti tudi pripravljalna dela (navedeno spodaj) in zaključna dela (finalno čiščenje objekta in okolice, izjave izvajalcev, meritve in testiranja tesnosti, izolativnosti, konstrukcij in instalacij, prvi zagon in prvo usposabljanje bodočega uporabnika) - so domena izvajalca gradnje. 
Vsi pomožni odri za izdelavo (v kolikor niso navedeni v tem popisu) se upoštevajo v enotnih cenah in se ne obračunavajo posebej.
Prav tako stroški prijave, ureditve in organizacije gradbišča, izvajanje skupnih ukrepov za zagotavljanje varnosti in zdravja pri delu (izdelava varnostnega načrta za gradbišče, imenovanje koordinatorja med gradnjo), ureditev dostopnih  poti in zavarovanje gradbišča z ograjo, postavitev kontejnerjev in skladišč, naprava začasnih delavnic in deponij, naprava podlage za postavitev dvigal, postavitev montažnih sanitarij, izvedbe začasnih instalacijskih priklopov za gradbiščne potrebe (elektrika, voda,telefon), namestitev zaščitnih naprav (gasilni aparati, event. hidrant, namestitev omaric za nudenje prve pomoči, fizično in tehnično varovanje, priprava in čiščenje podlage pred izvedbo del, prenosi, nakladanja in transporti, čiščenje objekta med in po gradnji, odvoz vseh materialov, embalaže in ostalih odpadkov na trajno komunalno urejeno deponijo na oddaljenosti do 10km vključno s taksami morajo biti zajeti v cenah posameznih postavk. 
Morebitna odstopanja od PZI projekta mora izvajalec sproti beležiti in jih po končanem posameznem sklopu del predati projektantskem nadzorniku oz. investitorju. 
Po končani gradnji se mora postaviti še razlagalna tabla o sofinancerjih... (podatke da naročnik).</t>
  </si>
  <si>
    <t>Vsi materiali morajo ustrezati zakonskim predpisom (pravilnikom) in imeti ustrezne certifikate za vgradnjo (izjave o skladnosti), ki se jih ob zaključku del predloži investitorju kot tudi gradbeni dnevnik za izvedena dela. V ponujenih materialih, opremi in drugem je potrebno v celoti upoštevati (smiselno) Uredbo o zelenem javnem naročanju (Ur. List RS 51/2017 -  povezava: http://pisrs.si/Pis.web/pregledPredpisa?id=URED7202) - predvsem glede učinkovite rabe energije in obnovljivih virov energije, zagotavljanja zdravih bivalnih in delovnih razmer, rabe okolju prijaznih gradbenih materialov in izdelkov ter emisij hlapnih organskih spojin v gradbenih proizvodih, ki bodo uporabljeni pri gradnji, ki ne smejo presegati vrednosti, določenih v evropskem standardu za določitev emisij SIST EN ISO 16000-9, SIST EN ISO 16000-10 in SIST EN ISO 16000-11 ali v enakovrednem standardu.</t>
  </si>
  <si>
    <t xml:space="preserve">Postavke odstranitve elementov oz. materialov vključujejo vse prenose in transport ter plačilo taks za odlaganje na deponiji s pridobitvijo potrdila o oddaji odpadkov. </t>
  </si>
  <si>
    <t>Vsi pomožni odri za izdelavo so upoštevani v enotnih cenah in se ne obračunavajo posebej.</t>
  </si>
  <si>
    <t>Vsaka opisana pozicija obsega dobavo materiala oz. izdelka z vsemi pomožnimi in zaključnimi deli do naslednje faze/del, vsi materiali in transporti.</t>
  </si>
  <si>
    <t>Ponudnik pred izdelavo mora opraviti ogled in izmero na licu mesta in za vsako pozicijo predvideti potrebna poddela in prilagoditve, kar upošteva v ponudbenih cenah. Obrtniške izdelke izvesti po izvedbenih detajlih izbranega proizvajalca, ki jih potrdi predstavnik investitorja.</t>
  </si>
  <si>
    <t>Vse predelave, ki izhajajo iz nedefiniranega stanja na objektu so zajete v cenah.</t>
  </si>
  <si>
    <t>V ponudbi posameznih del (postavk popisa) mora ponudnik navesti ponujeni material ter garancijski rok za vgrajeni material.</t>
  </si>
  <si>
    <r>
      <t xml:space="preserve">Bistveni poudarek pri izbiri materialov je njihova trajnost in praktičnost v času uporabe objekta. </t>
    </r>
    <r>
      <rPr>
        <b/>
        <sz val="10"/>
        <rFont val="Arial"/>
        <family val="2"/>
      </rPr>
      <t xml:space="preserve">Vsi materiali </t>
    </r>
    <r>
      <rPr>
        <b/>
        <sz val="10"/>
        <color indexed="8"/>
        <rFont val="Arial"/>
        <family val="2"/>
      </rPr>
      <t>morajo imeti ustrezne certifikate za vgradnjo (izjave o skladnosti), ki se jih pred vgradnjo predloži v potrditev nadzorniku in naročniku</t>
    </r>
    <r>
      <rPr>
        <sz val="10"/>
        <color indexed="8"/>
        <rFont val="Arial"/>
        <family val="2"/>
      </rPr>
      <t xml:space="preserve">. V primeru vgradnje nepotrjenih materialov in elementov bo izvajalec na svoje stroške te materiale oz. elemente odstranil (rok za dokončanje del se zaradi tega ne podaljša!). Ob zaključku del pa zbere v mapi in preda investitorju ali nadzorniku v 2 izvodih; kot tudi gradbeni dnevnik za izvedena dela. </t>
    </r>
  </si>
  <si>
    <t>Pred izdelavo oziroma vgradnjo notranje opreme je potrebno vse mere predvidenih elementov preveriti na licu mesta zaradi že izvedenih instalacij, prav tako morebitne priključke (na primer mrežni in električni priključek do mize vzgojiteljice ipd.) - končani po izdelavi vseh finalnih tlakov in finalni obdelavi sten. 
Elementi morajo imeti zaobljene robove, pohištvo naj bo iz bukovega dekor iverala min.debeline 18mm z zaključki ABS debeline min. 2mm oz. masivni polkrožni zaključki pri elementih, kjer ni vrat – kjer je nevarnost udraca (na primer zgornja ploskev omar ali odprte omare ... vsi prosti robovi elementov). Lakiranje naj bo mat ali polmat.
Stoli in drugi vitki oz. bolj obremenjeni elementi morajo biti iz prožnega materiala – vezane plošče oz. lepljen les, lakirano s polmat lakom; ogrodje kovinsko, kromirano.</t>
  </si>
  <si>
    <t>Omare morajo imeti upočasnjeno zapiranje predalov in kril (blažilec kot na primer Samet Soft ali Grass Soft-close). Vse omare imajo polno dno. 
Navedeno je število dodatnih vmesnih polic znotraj vsake omare (v risbah), ki so nastavljive po višini – predvrtanje lukenj v stene omar ter vstavitev kovinskih čepkov pod policami. 
Vratna krila naj imajo spone za odpiranje do 110 stopinj – spone kot na primer Samet Star ali Grass Nexis; število spon izbrati po navodilu proizvajalca – krila do višine 90cm 2 sponi, do 130 3, do 180 4 in do višine 220cm 5 spon). 
Pohištvo naj bo svetlih barv (na primer bukev ali javor), povsod vključena montaža in pritrditev v steno. 
Elementi imajo na vrhu in dnu ter ob strani snemljivo masko za zaporo vmesnega dela do tal oz. stropa oz. stene. 
Omare višje od 140cm obvezno sidrati v zid. Pohištvo mora imeti na spodnji strani čepke iz trde gume in s filcem, ki preprečuje drsenje in ropot.</t>
  </si>
  <si>
    <t>INOX oprema kuhinje se izdela iz INOXa AISI 304, debeline min. 1 mm. 
Vsi robovi so ustrezno obdelani, da ne prihaja do poškodb.
Delovne površine so ob stikih s stenami izvedene z zavihom navzgor, višine min. 60mm (temperaturno in vlago neobčutljiva stenska obroba). 
Odcejalne površine naj imajo odcejalni rob.</t>
  </si>
  <si>
    <t>Sestavil :</t>
  </si>
  <si>
    <t>Krško, junij 2020</t>
  </si>
  <si>
    <t>Vladimir Rostohar, u.d.i.g.</t>
  </si>
  <si>
    <t>Popust</t>
  </si>
  <si>
    <t xml:space="preserve">Vsa dela skupaj s popustom </t>
  </si>
  <si>
    <t>SKUPNA REKAPITULACIJA DEL 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</si>
</sst>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424];[Red]\-#,##0.00\ [$€-424]"/>
    <numFmt numFmtId="165" formatCode="#,##0.00&quot; €&quot;"/>
    <numFmt numFmtId="166" formatCode="&quot;H = &quot;#.00&quot; m&quot;"/>
    <numFmt numFmtId="167" formatCode="#,##0\ [$€-424];[Red]\-#,##0\ [$€-424]"/>
    <numFmt numFmtId="168" formatCode="dd/mm/yy"/>
    <numFmt numFmtId="169" formatCode="#,##0.00\ [$€-1]"/>
    <numFmt numFmtId="170" formatCode="0.0_)"/>
  </numFmts>
  <fonts count="46">
    <font>
      <sz val="10"/>
      <name val="Arial"/>
      <family val="2"/>
    </font>
    <font>
      <b/>
      <sz val="10"/>
      <color indexed="8"/>
      <name val="Arial"/>
      <family val="2"/>
    </font>
    <font>
      <b/>
      <sz val="11"/>
      <color indexed="8"/>
      <name val="Arial"/>
      <family val="2"/>
    </font>
    <font>
      <sz val="10"/>
      <name val="SimSun"/>
      <family val="2"/>
    </font>
    <font>
      <sz val="12"/>
      <color indexed="8"/>
      <name val="Arial"/>
      <family val="2"/>
    </font>
    <font>
      <b/>
      <sz val="16"/>
      <color indexed="8"/>
      <name val="Arial"/>
      <family val="2"/>
    </font>
    <font>
      <b/>
      <sz val="12"/>
      <name val="Arial"/>
      <family val="2"/>
    </font>
    <font>
      <sz val="10"/>
      <color indexed="8"/>
      <name val="Arial"/>
      <family val="2"/>
    </font>
    <font>
      <b/>
      <sz val="12"/>
      <color indexed="8"/>
      <name val="Arial"/>
      <family val="2"/>
    </font>
    <font>
      <b/>
      <sz val="14"/>
      <color indexed="8"/>
      <name val="Arial"/>
      <family val="2"/>
    </font>
    <font>
      <sz val="14"/>
      <color indexed="8"/>
      <name val="Arial"/>
      <family val="2"/>
    </font>
    <font>
      <b/>
      <sz val="10"/>
      <name val="Arial"/>
      <family val="2"/>
    </font>
    <font>
      <sz val="11"/>
      <color indexed="8"/>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 fillId="0" borderId="0">
      <alignment/>
      <protection/>
    </xf>
    <xf numFmtId="0" fontId="31" fillId="21"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6" fillId="22" borderId="0" applyNumberFormat="0" applyBorder="0" applyAlignment="0" applyProtection="0"/>
    <xf numFmtId="0" fontId="0" fillId="0" borderId="0">
      <alignment/>
      <protection/>
    </xf>
    <xf numFmtId="9" fontId="0" fillId="0" borderId="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0" borderId="6" applyNumberFormat="0" applyFill="0" applyAlignment="0" applyProtection="0"/>
    <xf numFmtId="0" fontId="41" fillId="30" borderId="7" applyNumberFormat="0" applyAlignment="0" applyProtection="0"/>
    <xf numFmtId="0" fontId="42" fillId="21" borderId="8" applyNumberFormat="0" applyAlignment="0" applyProtection="0"/>
    <xf numFmtId="0" fontId="43"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4" fillId="32" borderId="8" applyNumberFormat="0" applyAlignment="0" applyProtection="0"/>
    <xf numFmtId="0" fontId="45" fillId="0" borderId="9" applyNumberFormat="0" applyFill="0" applyAlignment="0" applyProtection="0"/>
  </cellStyleXfs>
  <cellXfs count="39">
    <xf numFmtId="0" fontId="0" fillId="0" borderId="0" xfId="0" applyAlignment="1">
      <alignment/>
    </xf>
    <xf numFmtId="0" fontId="1" fillId="33" borderId="0" xfId="0" applyNumberFormat="1" applyFont="1" applyFill="1" applyBorder="1" applyAlignment="1" applyProtection="1">
      <alignment/>
      <protection/>
    </xf>
    <xf numFmtId="0" fontId="1" fillId="33" borderId="0" xfId="0" applyNumberFormat="1" applyFont="1" applyFill="1" applyBorder="1" applyAlignment="1" applyProtection="1">
      <alignment vertical="top"/>
      <protection/>
    </xf>
    <xf numFmtId="4" fontId="1" fillId="33" borderId="0" xfId="0" applyNumberFormat="1" applyFont="1" applyFill="1" applyBorder="1" applyAlignment="1" applyProtection="1">
      <alignment wrapText="1"/>
      <protection/>
    </xf>
    <xf numFmtId="4" fontId="1" fillId="33" borderId="0" xfId="0" applyNumberFormat="1" applyFont="1" applyFill="1" applyBorder="1" applyAlignment="1" applyProtection="1">
      <alignment horizontal="center"/>
      <protection/>
    </xf>
    <xf numFmtId="0" fontId="2" fillId="0" borderId="0" xfId="34" applyNumberFormat="1" applyFont="1" applyFill="1" applyBorder="1" applyAlignment="1" applyProtection="1">
      <alignment/>
      <protection/>
    </xf>
    <xf numFmtId="0" fontId="2" fillId="0" borderId="0" xfId="34" applyNumberFormat="1" applyFont="1" applyFill="1" applyBorder="1" applyAlignment="1" applyProtection="1">
      <alignment/>
      <protection/>
    </xf>
    <xf numFmtId="4" fontId="2" fillId="0" borderId="0" xfId="34" applyNumberFormat="1" applyFont="1" applyFill="1" applyBorder="1" applyAlignment="1" applyProtection="1">
      <alignment vertical="top"/>
      <protection/>
    </xf>
    <xf numFmtId="0" fontId="4" fillId="0" borderId="0" xfId="34"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4" fontId="1" fillId="33" borderId="0" xfId="0" applyNumberFormat="1" applyFont="1" applyFill="1" applyBorder="1" applyAlignment="1" applyProtection="1">
      <alignment horizontal="left"/>
      <protection/>
    </xf>
    <xf numFmtId="0" fontId="7" fillId="0" borderId="0" xfId="0" applyNumberFormat="1" applyFont="1" applyBorder="1" applyAlignment="1" applyProtection="1">
      <alignment/>
      <protection/>
    </xf>
    <xf numFmtId="4" fontId="8" fillId="33" borderId="0" xfId="0" applyNumberFormat="1" applyFont="1" applyFill="1" applyBorder="1" applyAlignment="1" applyProtection="1">
      <alignment horizontal="right"/>
      <protection/>
    </xf>
    <xf numFmtId="164" fontId="8" fillId="0" borderId="10" xfId="0" applyNumberFormat="1" applyFont="1" applyFill="1" applyBorder="1" applyAlignment="1" applyProtection="1">
      <alignment/>
      <protection/>
    </xf>
    <xf numFmtId="0" fontId="9" fillId="33" borderId="0" xfId="0" applyNumberFormat="1" applyFont="1" applyFill="1" applyBorder="1" applyAlignment="1" applyProtection="1">
      <alignment vertical="top"/>
      <protection/>
    </xf>
    <xf numFmtId="0" fontId="10" fillId="33" borderId="0" xfId="0" applyNumberFormat="1" applyFont="1" applyFill="1" applyBorder="1" applyAlignment="1" applyProtection="1">
      <alignment vertical="top"/>
      <protection/>
    </xf>
    <xf numFmtId="164" fontId="1" fillId="33"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0" fillId="0" borderId="0" xfId="0" applyAlignment="1" applyProtection="1">
      <alignment/>
      <protection/>
    </xf>
    <xf numFmtId="0" fontId="0" fillId="0" borderId="0" xfId="0" applyFont="1" applyAlignment="1" applyProtection="1">
      <alignment/>
      <protection/>
    </xf>
    <xf numFmtId="4" fontId="8" fillId="33" borderId="0" xfId="0" applyNumberFormat="1" applyFont="1" applyFill="1" applyBorder="1" applyAlignment="1" applyProtection="1">
      <alignment horizontal="left"/>
      <protection/>
    </xf>
    <xf numFmtId="10" fontId="6" fillId="13" borderId="0" xfId="0" applyNumberFormat="1" applyFont="1" applyFill="1" applyAlignment="1" applyProtection="1">
      <alignment horizontal="right"/>
      <protection locked="0"/>
    </xf>
    <xf numFmtId="0" fontId="0" fillId="0" borderId="0" xfId="0" applyFont="1" applyAlignment="1" applyProtection="1">
      <alignment/>
      <protection/>
    </xf>
    <xf numFmtId="0" fontId="6" fillId="0" borderId="0" xfId="0" applyFont="1" applyAlignment="1" applyProtection="1">
      <alignment horizontal="right"/>
      <protection/>
    </xf>
    <xf numFmtId="164" fontId="6" fillId="0" borderId="11" xfId="0" applyNumberFormat="1" applyFont="1" applyBorder="1" applyAlignment="1" applyProtection="1">
      <alignment/>
      <protection/>
    </xf>
    <xf numFmtId="164" fontId="6" fillId="0" borderId="0" xfId="0" applyNumberFormat="1" applyFont="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164" fontId="6" fillId="0" borderId="0" xfId="0" applyNumberFormat="1" applyFont="1" applyAlignment="1" applyProtection="1">
      <alignment/>
      <protection/>
    </xf>
    <xf numFmtId="0" fontId="0" fillId="0" borderId="0" xfId="0" applyFont="1" applyFill="1" applyAlignment="1" applyProtection="1">
      <alignment/>
      <protection/>
    </xf>
    <xf numFmtId="10" fontId="11" fillId="0" borderId="0" xfId="0" applyNumberFormat="1" applyFont="1" applyAlignment="1" applyProtection="1">
      <alignment/>
      <protection/>
    </xf>
    <xf numFmtId="0" fontId="0" fillId="0" borderId="0" xfId="0" applyFont="1" applyAlignment="1" applyProtection="1">
      <alignment vertical="top"/>
      <protection/>
    </xf>
    <xf numFmtId="164" fontId="1" fillId="33" borderId="0" xfId="0" applyNumberFormat="1" applyFont="1" applyFill="1" applyBorder="1" applyAlignment="1" applyProtection="1">
      <alignment vertical="top"/>
      <protection locked="0"/>
    </xf>
    <xf numFmtId="164" fontId="1" fillId="0" borderId="0" xfId="0" applyNumberFormat="1" applyFont="1" applyFill="1" applyBorder="1" applyAlignment="1" applyProtection="1">
      <alignment vertical="top"/>
      <protection locked="0"/>
    </xf>
    <xf numFmtId="0" fontId="0" fillId="0" borderId="0" xfId="0" applyFont="1" applyAlignment="1" applyProtection="1">
      <alignment/>
      <protection locked="0"/>
    </xf>
    <xf numFmtId="4" fontId="7" fillId="0" borderId="0" xfId="0" applyNumberFormat="1" applyFont="1" applyFill="1" applyBorder="1" applyAlignment="1" applyProtection="1">
      <alignment horizontal="justify" vertical="top" wrapText="1"/>
      <protection/>
    </xf>
    <xf numFmtId="4" fontId="7" fillId="0" borderId="0" xfId="0" applyNumberFormat="1" applyFont="1" applyFill="1" applyBorder="1" applyAlignment="1" applyProtection="1">
      <alignment horizontal="justify" vertical="top"/>
      <protection/>
    </xf>
    <xf numFmtId="0" fontId="0" fillId="0" borderId="0" xfId="0" applyFont="1" applyFill="1" applyBorder="1" applyAlignment="1" applyProtection="1">
      <alignment horizontal="justify" vertical="top"/>
      <protection/>
    </xf>
    <xf numFmtId="0" fontId="0" fillId="0" borderId="0" xfId="0" applyFont="1" applyFill="1" applyBorder="1" applyAlignment="1" applyProtection="1">
      <alignment horizontal="justify" vertical="top" wrapText="1"/>
      <protection/>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avadno 2 2" xfId="41"/>
    <cellStyle name="Navadno 2 2 3" xfId="42"/>
    <cellStyle name="Navadno 3" xfId="43"/>
    <cellStyle name="Nevtralno" xfId="44"/>
    <cellStyle name="Normal 2 2" xfId="45"/>
    <cellStyle name="Percent" xfId="46"/>
    <cellStyle name="Opomba" xfId="47"/>
    <cellStyle name="Opozorilo"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Currency" xfId="60"/>
    <cellStyle name="Currency [0]" xfId="61"/>
    <cellStyle name="Comma" xfId="62"/>
    <cellStyle name="Comma [0]" xfId="63"/>
    <cellStyle name="Vnos" xfId="64"/>
    <cellStyle name="Vsot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AE3F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1"/>
  <sheetViews>
    <sheetView tabSelected="1" zoomScale="111" zoomScaleNormal="111" zoomScalePageLayoutView="0" workbookViewId="0" topLeftCell="A14">
      <selection activeCell="H16" sqref="H16"/>
    </sheetView>
  </sheetViews>
  <sheetFormatPr defaultColWidth="11.57421875" defaultRowHeight="12.75"/>
  <cols>
    <col min="1" max="1" width="9.140625" style="18" customWidth="1"/>
    <col min="2" max="2" width="7.57421875" style="22" customWidth="1"/>
    <col min="3" max="5" width="9.00390625" style="22" customWidth="1"/>
    <col min="6" max="6" width="17.7109375" style="22" customWidth="1"/>
    <col min="7" max="7" width="10.7109375" style="22" customWidth="1"/>
    <col min="8" max="8" width="18.8515625" style="22" customWidth="1"/>
    <col min="9" max="254" width="9.140625" style="18" customWidth="1"/>
    <col min="255" max="16384" width="11.57421875" style="18" customWidth="1"/>
  </cols>
  <sheetData>
    <row r="1" spans="1:8" s="19" customFormat="1" ht="12.75">
      <c r="A1" s="1"/>
      <c r="B1" s="2"/>
      <c r="C1" s="3"/>
      <c r="D1" s="4"/>
      <c r="E1" s="4"/>
      <c r="F1" s="4"/>
      <c r="G1" s="4"/>
      <c r="H1" s="22"/>
    </row>
    <row r="2" spans="1:7" ht="13.5">
      <c r="A2" s="5" t="s">
        <v>0</v>
      </c>
      <c r="B2" s="18"/>
      <c r="C2" s="6" t="s">
        <v>1</v>
      </c>
      <c r="D2" s="4"/>
      <c r="E2" s="4"/>
      <c r="F2" s="4"/>
      <c r="G2" s="4"/>
    </row>
    <row r="3" spans="1:7" ht="13.5">
      <c r="A3" s="5" t="s">
        <v>2</v>
      </c>
      <c r="B3" s="18"/>
      <c r="C3" s="7" t="s">
        <v>3</v>
      </c>
      <c r="D3" s="4"/>
      <c r="E3" s="4"/>
      <c r="F3" s="4"/>
      <c r="G3" s="4"/>
    </row>
    <row r="4" spans="1:8" s="19" customFormat="1" ht="15">
      <c r="A4" s="8"/>
      <c r="B4" s="2"/>
      <c r="C4" s="3"/>
      <c r="D4" s="4"/>
      <c r="E4" s="4"/>
      <c r="F4" s="4"/>
      <c r="G4" s="4"/>
      <c r="H4" s="22"/>
    </row>
    <row r="5" spans="1:8" s="19" customFormat="1" ht="12.75">
      <c r="A5" s="1"/>
      <c r="B5" s="2"/>
      <c r="C5" s="3"/>
      <c r="D5" s="4"/>
      <c r="E5" s="4"/>
      <c r="F5" s="4"/>
      <c r="G5" s="4"/>
      <c r="H5" s="22"/>
    </row>
    <row r="6" spans="1:8" s="19" customFormat="1" ht="21">
      <c r="A6" s="9" t="s">
        <v>39</v>
      </c>
      <c r="B6" s="2"/>
      <c r="C6" s="3"/>
      <c r="D6" s="4"/>
      <c r="E6" s="4"/>
      <c r="F6" s="4"/>
      <c r="G6" s="4"/>
      <c r="H6" s="22"/>
    </row>
    <row r="7" ht="12.75">
      <c r="A7" s="10"/>
    </row>
    <row r="8" spans="1:8" ht="15">
      <c r="A8" s="10"/>
      <c r="G8" s="23" t="s">
        <v>4</v>
      </c>
      <c r="H8" s="24">
        <f>H9+H10</f>
        <v>1.464</v>
      </c>
    </row>
    <row r="9" spans="1:8" ht="15">
      <c r="A9" s="10"/>
      <c r="G9" s="23" t="s">
        <v>5</v>
      </c>
      <c r="H9" s="25">
        <f>H10*0.22</f>
        <v>0.264</v>
      </c>
    </row>
    <row r="10" spans="1:8" s="26" customFormat="1" ht="15">
      <c r="A10" s="20"/>
      <c r="G10" s="27" t="s">
        <v>38</v>
      </c>
      <c r="H10" s="28">
        <f>H12+H11</f>
        <v>1.2</v>
      </c>
    </row>
    <row r="11" spans="1:8" s="26" customFormat="1" ht="15">
      <c r="A11" s="20"/>
      <c r="F11" s="27" t="s">
        <v>37</v>
      </c>
      <c r="G11" s="21"/>
      <c r="H11" s="28">
        <f>-(H12*G11)</f>
        <v>0</v>
      </c>
    </row>
    <row r="12" spans="1:8" ht="15">
      <c r="A12" s="11"/>
      <c r="B12" s="2"/>
      <c r="C12" s="3"/>
      <c r="D12" s="4"/>
      <c r="E12" s="4"/>
      <c r="F12" s="4"/>
      <c r="G12" s="12" t="s">
        <v>6</v>
      </c>
      <c r="H12" s="13">
        <f>SUM(H15:H34)</f>
        <v>1.2</v>
      </c>
    </row>
    <row r="15" ht="17.25">
      <c r="A15" s="14" t="s">
        <v>7</v>
      </c>
    </row>
    <row r="16" spans="2:8" ht="17.25">
      <c r="B16" s="15" t="s">
        <v>8</v>
      </c>
      <c r="H16" s="32">
        <v>1</v>
      </c>
    </row>
    <row r="17" spans="2:8" ht="17.25">
      <c r="B17" s="15" t="s">
        <v>9</v>
      </c>
      <c r="H17" s="32">
        <v>0</v>
      </c>
    </row>
    <row r="18" spans="2:8" ht="17.25">
      <c r="B18" s="15" t="s">
        <v>10</v>
      </c>
      <c r="H18" s="32">
        <v>0</v>
      </c>
    </row>
    <row r="19" spans="2:8" ht="17.25">
      <c r="B19" s="15" t="s">
        <v>11</v>
      </c>
      <c r="H19" s="32">
        <v>0</v>
      </c>
    </row>
    <row r="20" spans="2:8" ht="17.25">
      <c r="B20" s="15" t="s">
        <v>12</v>
      </c>
      <c r="H20" s="32">
        <v>0</v>
      </c>
    </row>
    <row r="21" spans="2:8" ht="17.25">
      <c r="B21" s="15" t="s">
        <v>13</v>
      </c>
      <c r="H21" s="32">
        <v>0</v>
      </c>
    </row>
    <row r="22" spans="1:8" ht="17.25">
      <c r="A22" s="14"/>
      <c r="H22" s="32"/>
    </row>
    <row r="23" spans="1:8" ht="17.25">
      <c r="A23" s="14" t="s">
        <v>14</v>
      </c>
      <c r="H23" s="33">
        <v>0</v>
      </c>
    </row>
    <row r="24" spans="1:8" ht="17.25">
      <c r="A24" s="14"/>
      <c r="H24" s="32"/>
    </row>
    <row r="25" spans="1:8" ht="17.25">
      <c r="A25" s="14" t="s">
        <v>15</v>
      </c>
      <c r="H25" s="34"/>
    </row>
    <row r="26" spans="1:8" ht="17.25">
      <c r="A26" s="14"/>
      <c r="B26" s="15" t="s">
        <v>16</v>
      </c>
      <c r="C26" s="17" t="e">
        <f>#REF!</f>
        <v>#REF!</v>
      </c>
      <c r="D26" s="29"/>
      <c r="E26" s="29"/>
      <c r="F26" s="29"/>
      <c r="G26" s="29"/>
      <c r="H26" s="33">
        <v>0</v>
      </c>
    </row>
    <row r="27" spans="1:8" ht="17.25">
      <c r="A27" s="14"/>
      <c r="B27" s="15" t="s">
        <v>17</v>
      </c>
      <c r="C27" s="17" t="e">
        <f>#REF!</f>
        <v>#REF!</v>
      </c>
      <c r="D27" s="29"/>
      <c r="E27" s="29"/>
      <c r="F27" s="29"/>
      <c r="G27" s="29"/>
      <c r="H27" s="33">
        <v>0</v>
      </c>
    </row>
    <row r="28" spans="1:8" ht="17.25">
      <c r="A28" s="14"/>
      <c r="H28" s="32"/>
    </row>
    <row r="29" spans="1:8" ht="17.25">
      <c r="A29" s="14" t="s">
        <v>18</v>
      </c>
      <c r="H29" s="32">
        <v>0</v>
      </c>
    </row>
    <row r="30" spans="1:8" ht="17.25">
      <c r="A30" s="14"/>
      <c r="H30" s="32"/>
    </row>
    <row r="31" spans="1:8" ht="17.25">
      <c r="A31" s="14" t="s">
        <v>19</v>
      </c>
      <c r="H31" s="32">
        <v>0</v>
      </c>
    </row>
    <row r="32" spans="1:8" ht="17.25">
      <c r="A32" s="14"/>
      <c r="H32" s="32"/>
    </row>
    <row r="33" spans="1:8" ht="17.25">
      <c r="A33" s="14" t="s">
        <v>20</v>
      </c>
      <c r="F33" s="30">
        <v>0.2</v>
      </c>
      <c r="H33" s="16">
        <f>F33*SUM(H15:H32)</f>
        <v>0.2</v>
      </c>
    </row>
    <row r="34" spans="1:8" ht="17.25">
      <c r="A34" s="14"/>
      <c r="H34" s="16"/>
    </row>
    <row r="35" spans="1:8" ht="12.75">
      <c r="A35" s="11"/>
      <c r="B35" s="2"/>
      <c r="C35" s="3"/>
      <c r="D35" s="4"/>
      <c r="E35" s="4"/>
      <c r="F35" s="4"/>
      <c r="G35" s="4"/>
      <c r="H35" s="16"/>
    </row>
    <row r="36" spans="1:8" ht="12.75">
      <c r="A36" s="11" t="s">
        <v>21</v>
      </c>
      <c r="C36" s="3"/>
      <c r="D36" s="4"/>
      <c r="E36" s="4"/>
      <c r="F36" s="4"/>
      <c r="G36" s="4"/>
      <c r="H36" s="4"/>
    </row>
    <row r="37" spans="1:8" ht="262.5" customHeight="1">
      <c r="A37" s="11"/>
      <c r="B37" s="35" t="s">
        <v>22</v>
      </c>
      <c r="C37" s="35"/>
      <c r="D37" s="35"/>
      <c r="E37" s="35"/>
      <c r="F37" s="35"/>
      <c r="G37" s="35"/>
      <c r="H37" s="35"/>
    </row>
    <row r="38" spans="1:8" ht="131.25" customHeight="1">
      <c r="A38" s="11"/>
      <c r="B38" s="36" t="s">
        <v>23</v>
      </c>
      <c r="C38" s="36"/>
      <c r="D38" s="36"/>
      <c r="E38" s="36"/>
      <c r="F38" s="36"/>
      <c r="G38" s="36"/>
      <c r="H38" s="36"/>
    </row>
    <row r="39" spans="2:8" ht="39" customHeight="1">
      <c r="B39" s="36" t="s">
        <v>24</v>
      </c>
      <c r="C39" s="36"/>
      <c r="D39" s="36"/>
      <c r="E39" s="36"/>
      <c r="F39" s="36"/>
      <c r="G39" s="36"/>
      <c r="H39" s="36"/>
    </row>
    <row r="40" spans="2:8" ht="26.25" customHeight="1">
      <c r="B40" s="36" t="s">
        <v>25</v>
      </c>
      <c r="C40" s="36"/>
      <c r="D40" s="36"/>
      <c r="E40" s="36"/>
      <c r="F40" s="36"/>
      <c r="G40" s="36"/>
      <c r="H40" s="36"/>
    </row>
    <row r="41" spans="2:8" ht="27" customHeight="1">
      <c r="B41" s="36" t="s">
        <v>26</v>
      </c>
      <c r="C41" s="36"/>
      <c r="D41" s="36"/>
      <c r="E41" s="36"/>
      <c r="F41" s="36"/>
      <c r="G41" s="36"/>
      <c r="H41" s="36"/>
    </row>
    <row r="42" spans="2:8" ht="51" customHeight="1">
      <c r="B42" s="36" t="s">
        <v>27</v>
      </c>
      <c r="C42" s="36"/>
      <c r="D42" s="36"/>
      <c r="E42" s="36"/>
      <c r="F42" s="36"/>
      <c r="G42" s="36"/>
      <c r="H42" s="36"/>
    </row>
    <row r="43" spans="2:8" ht="26.25" customHeight="1">
      <c r="B43" s="36" t="s">
        <v>28</v>
      </c>
      <c r="C43" s="36"/>
      <c r="D43" s="36"/>
      <c r="E43" s="36"/>
      <c r="F43" s="36"/>
      <c r="G43" s="36"/>
      <c r="H43" s="36"/>
    </row>
    <row r="44" spans="2:8" ht="28.5" customHeight="1">
      <c r="B44" s="36" t="s">
        <v>29</v>
      </c>
      <c r="C44" s="36"/>
      <c r="D44" s="36"/>
      <c r="E44" s="36"/>
      <c r="F44" s="36"/>
      <c r="G44" s="36"/>
      <c r="H44" s="36"/>
    </row>
    <row r="45" spans="2:8" ht="79.5" customHeight="1">
      <c r="B45" s="37" t="s">
        <v>30</v>
      </c>
      <c r="C45" s="37"/>
      <c r="D45" s="37"/>
      <c r="E45" s="37"/>
      <c r="F45" s="37"/>
      <c r="G45" s="37"/>
      <c r="H45" s="37"/>
    </row>
    <row r="46" spans="2:8" ht="131.25" customHeight="1">
      <c r="B46" s="38" t="s">
        <v>31</v>
      </c>
      <c r="C46" s="38"/>
      <c r="D46" s="38"/>
      <c r="E46" s="38"/>
      <c r="F46" s="38"/>
      <c r="G46" s="38"/>
      <c r="H46" s="38"/>
    </row>
    <row r="47" spans="2:8" ht="169.5" customHeight="1">
      <c r="B47" s="38" t="s">
        <v>32</v>
      </c>
      <c r="C47" s="38"/>
      <c r="D47" s="38"/>
      <c r="E47" s="38"/>
      <c r="F47" s="38"/>
      <c r="G47" s="38"/>
      <c r="H47" s="38"/>
    </row>
    <row r="48" spans="2:8" ht="66.75" customHeight="1">
      <c r="B48" s="38" t="s">
        <v>33</v>
      </c>
      <c r="C48" s="38"/>
      <c r="D48" s="38"/>
      <c r="E48" s="38"/>
      <c r="F48" s="38"/>
      <c r="G48" s="38"/>
      <c r="H48" s="38"/>
    </row>
    <row r="49" spans="2:8" ht="12.75">
      <c r="B49" s="31"/>
      <c r="C49" s="31"/>
      <c r="D49" s="31"/>
      <c r="E49" s="31"/>
      <c r="F49" s="31"/>
      <c r="G49" s="31"/>
      <c r="H49" s="31"/>
    </row>
    <row r="50" ht="12.75">
      <c r="G50" s="22" t="s">
        <v>34</v>
      </c>
    </row>
    <row r="51" spans="1:7" ht="12.75">
      <c r="A51" s="18" t="s">
        <v>35</v>
      </c>
      <c r="G51" s="22" t="s">
        <v>36</v>
      </c>
    </row>
  </sheetData>
  <sheetProtection password="CAF5" sheet="1"/>
  <mergeCells count="12">
    <mergeCell ref="B43:H43"/>
    <mergeCell ref="B44:H44"/>
    <mergeCell ref="B45:H45"/>
    <mergeCell ref="B46:H46"/>
    <mergeCell ref="B47:H47"/>
    <mergeCell ref="B48:H48"/>
    <mergeCell ref="B37:H37"/>
    <mergeCell ref="B38:H38"/>
    <mergeCell ref="B39:H39"/>
    <mergeCell ref="B40:H40"/>
    <mergeCell ref="B41:H41"/>
    <mergeCell ref="B42:H42"/>
  </mergeCells>
  <printOptions/>
  <pageMargins left="1.18125" right="0.39375" top="0.6590277777777778" bottom="0.6590277777777778" header="0.39375" footer="0.39375"/>
  <pageSetup horizontalDpi="600" verticalDpi="600" orientation="portrait" paperSize="9" scale="90" r:id="rId1"/>
  <headerFooter alignWithMargins="0">
    <oddHeader>&amp;C&amp;"Times New Roman,Navadno"&amp;12&amp;A</oddHeader>
    <oddFooter>&amp;C&amp;"Times New Roman,Navadno"&amp;12Stran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 Z</dc:creator>
  <cp:keywords/>
  <dc:description/>
  <cp:lastModifiedBy>Vilma Zupančič</cp:lastModifiedBy>
  <cp:lastPrinted>2020-10-06T09:42:36Z</cp:lastPrinted>
  <dcterms:created xsi:type="dcterms:W3CDTF">2020-10-20T07:56:23Z</dcterms:created>
  <dcterms:modified xsi:type="dcterms:W3CDTF">2020-10-20T09:09:02Z</dcterms:modified>
  <cp:category/>
  <cp:version/>
  <cp:contentType/>
  <cp:contentStatus/>
</cp:coreProperties>
</file>