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I:\ODDGKR\Razpisi Obcine\2024\REZULTATI\"/>
    </mc:Choice>
  </mc:AlternateContent>
  <xr:revisionPtr revIDLastSave="0" documentId="8_{3BA22761-1AE1-4FCD-9237-5A51882E1471}" xr6:coauthVersionLast="47" xr6:coauthVersionMax="47" xr10:uidLastSave="{00000000-0000-0000-0000-000000000000}"/>
  <bookViews>
    <workbookView xWindow="-120" yWindow="-120" windowWidth="29040" windowHeight="15720" xr2:uid="{10D9E180-575D-4EFE-93F5-22DFC4B0619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0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3" i="1"/>
  <c r="E80" i="1"/>
  <c r="D80" i="1"/>
  <c r="E4" i="1"/>
  <c r="E5" i="1"/>
  <c r="E6" i="1"/>
  <c r="E7" i="1"/>
  <c r="E8" i="1"/>
  <c r="E9" i="1"/>
  <c r="E10" i="1"/>
  <c r="E11" i="1"/>
  <c r="E15" i="1"/>
  <c r="E25" i="1"/>
  <c r="E34" i="1"/>
  <c r="E35" i="1"/>
  <c r="E36" i="1"/>
  <c r="E37" i="1"/>
  <c r="E38" i="1"/>
  <c r="E39" i="1"/>
  <c r="E40" i="1"/>
  <c r="E41" i="1"/>
  <c r="E42" i="1"/>
  <c r="E45" i="1"/>
  <c r="E46" i="1"/>
  <c r="E47" i="1"/>
  <c r="E48" i="1"/>
  <c r="E49" i="1"/>
  <c r="E50" i="1"/>
  <c r="E51" i="1"/>
  <c r="E52" i="1"/>
  <c r="E58" i="1"/>
  <c r="E59" i="1"/>
  <c r="E60" i="1"/>
  <c r="E61" i="1"/>
  <c r="E62" i="1"/>
  <c r="E63" i="1"/>
  <c r="E70" i="1"/>
  <c r="E71" i="1"/>
  <c r="E72" i="1"/>
  <c r="E73" i="1"/>
  <c r="E74" i="1"/>
  <c r="E75" i="1"/>
  <c r="E76" i="1"/>
  <c r="E77" i="1"/>
  <c r="E78" i="1"/>
  <c r="E79" i="1"/>
  <c r="E3" i="1"/>
  <c r="C80" i="1" l="1"/>
</calcChain>
</file>

<file path=xl/sharedStrings.xml><?xml version="1.0" encoding="utf-8"?>
<sst xmlns="http://schemas.openxmlformats.org/spreadsheetml/2006/main" count="83" uniqueCount="78">
  <si>
    <t>št. Sekcij</t>
  </si>
  <si>
    <t>Društvo s sekcijami</t>
  </si>
  <si>
    <t xml:space="preserve">KUD Oton Župančič Artiče      </t>
  </si>
  <si>
    <t>Fantje artiški</t>
  </si>
  <si>
    <t>Folklorna skupina</t>
  </si>
  <si>
    <t>Literarna sekcija</t>
  </si>
  <si>
    <t>Mešani pevski zbor</t>
  </si>
  <si>
    <t>Otroška folklorna skupina</t>
  </si>
  <si>
    <t>Tamburaški orkester</t>
  </si>
  <si>
    <t>Foto sekcija</t>
  </si>
  <si>
    <t xml:space="preserve">KD Moški pevski zbor Bizeljsko   </t>
  </si>
  <si>
    <t xml:space="preserve">Društvo likovnikov Brežice    </t>
  </si>
  <si>
    <t>Kiparska sekcija</t>
  </si>
  <si>
    <t>Likovna sekcija</t>
  </si>
  <si>
    <t xml:space="preserve">KD Drugi oder   </t>
  </si>
  <si>
    <t xml:space="preserve">KD MePZ Viva Brežice             </t>
  </si>
  <si>
    <t xml:space="preserve">Plesno društvo Imani  </t>
  </si>
  <si>
    <t>Hip-hop</t>
  </si>
  <si>
    <t xml:space="preserve">Sodobni ples </t>
  </si>
  <si>
    <t xml:space="preserve">DIO Brežice                             </t>
  </si>
  <si>
    <t xml:space="preserve">Ljudske pevke Cerklje ob Krki  </t>
  </si>
  <si>
    <t xml:space="preserve">Društvo za oživitev mesta Brežice  </t>
  </si>
  <si>
    <t xml:space="preserve">Društvo 1824                          </t>
  </si>
  <si>
    <t>Fotoklub Brežice</t>
  </si>
  <si>
    <t>Društvo Verigar Brežice</t>
  </si>
  <si>
    <t>Verigar klub</t>
  </si>
  <si>
    <t>Verigar krožek</t>
  </si>
  <si>
    <t>Zveza kulturnih društev</t>
  </si>
  <si>
    <t>Svetovanje in pomoč društvom</t>
  </si>
  <si>
    <t>Materialni stroški</t>
  </si>
  <si>
    <t>Izobraževanje društev</t>
  </si>
  <si>
    <t>KD Planina Cerklje ob Krki - Mešani pevski zbor Cerklje</t>
  </si>
  <si>
    <t xml:space="preserve">KUD Anton Kreč Čatež ob Savi   </t>
  </si>
  <si>
    <t>MePZ</t>
  </si>
  <si>
    <t>Ljudske pevke Žejno</t>
  </si>
  <si>
    <t xml:space="preserve">KD Franc Bogovič Dobova    </t>
  </si>
  <si>
    <t>Dobovski pevci</t>
  </si>
  <si>
    <t>Dobovski rogisti</t>
  </si>
  <si>
    <t>Likovna družina</t>
  </si>
  <si>
    <t>Literarna sekcija Beseda</t>
  </si>
  <si>
    <t xml:space="preserve">KD Zvezda Dobova         </t>
  </si>
  <si>
    <t>Vokalna skupina Aria</t>
  </si>
  <si>
    <t xml:space="preserve">KD Globoko                               </t>
  </si>
  <si>
    <t>Lovski pevski zbor Globoko</t>
  </si>
  <si>
    <t>Pevci iz Globokega</t>
  </si>
  <si>
    <t>Vokalna skupina Barbara</t>
  </si>
  <si>
    <t>KUD Mokriške vrane, Jesenice</t>
  </si>
  <si>
    <t>KUD Mokriške vrane - društvo</t>
  </si>
  <si>
    <t>Špileteater-dramsko-gledališka sekcija</t>
  </si>
  <si>
    <t xml:space="preserve">KD Kapele                                    </t>
  </si>
  <si>
    <t>Kapelski pubje</t>
  </si>
  <si>
    <t>Moški pevski zbor</t>
  </si>
  <si>
    <t xml:space="preserve">Sekcija za ohranitev kulturne dediščine </t>
  </si>
  <si>
    <t xml:space="preserve">Vokalna skupina Iris </t>
  </si>
  <si>
    <t xml:space="preserve">KD Pihalni orkester Kapele            </t>
  </si>
  <si>
    <t>Inštitut Rajat</t>
  </si>
  <si>
    <t xml:space="preserve">KD Ivan Kobal Krška vas          </t>
  </si>
  <si>
    <t>Harmonikarska sekcija</t>
  </si>
  <si>
    <t>Recitatorska sekcija</t>
  </si>
  <si>
    <t xml:space="preserve">KD Gasilski pihalni orkester Loče                                      </t>
  </si>
  <si>
    <t>Gasilski pihalni orkester</t>
  </si>
  <si>
    <t>Trobilna sekcija Trobsi</t>
  </si>
  <si>
    <t>Društvo Pleteršnikova domačija</t>
  </si>
  <si>
    <t>Pletešrnikovi ljudski pevci</t>
  </si>
  <si>
    <t xml:space="preserve">KD Orlica Pišece                       </t>
  </si>
  <si>
    <t>Dramska sekcija Smeh ni greh</t>
  </si>
  <si>
    <t>FS Duplo</t>
  </si>
  <si>
    <t>Godba Pišece</t>
  </si>
  <si>
    <t>Ženski pevski zbor</t>
  </si>
  <si>
    <t xml:space="preserve">KD MoPZ Sromlje              </t>
  </si>
  <si>
    <t xml:space="preserve">KUD Slavček Velika Dolina                                       </t>
  </si>
  <si>
    <t>Moški pevski zbor Slavček</t>
  </si>
  <si>
    <t>Vaška scena</t>
  </si>
  <si>
    <t>Vaški fantje z Dol'n</t>
  </si>
  <si>
    <t>Višina sofinanciranja lentega programa</t>
  </si>
  <si>
    <t>Št. odobrenih ur za izvedbo programov v prostorih KS</t>
  </si>
  <si>
    <t>Višina sofinanciranja najema objektov (neposredno KS)</t>
  </si>
  <si>
    <t>Višina sofinanciranja skupaj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</si>
</sst>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5" formatCode="_-* #,##0\ &quot;€&quot;_-;\-* #,##0\ &quot;€&quot;_-;_-* &quot;-&quot;??\ &quot;€&quot;_-;_-@_-"/>
  </numFmts>
  <fonts count="5" x14ac:knownFonts="1"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0" fillId="2" borderId="3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65" fontId="0" fillId="0" borderId="0" xfId="0" applyNumberFormat="1"/>
    <xf numFmtId="0" fontId="3" fillId="4" borderId="15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/>
    </xf>
    <xf numFmtId="44" fontId="0" fillId="0" borderId="0" xfId="1" applyFont="1" applyBorder="1"/>
    <xf numFmtId="0" fontId="0" fillId="0" borderId="0" xfId="0" applyAlignment="1">
      <alignment vertical="center"/>
    </xf>
    <xf numFmtId="0" fontId="2" fillId="5" borderId="15" xfId="0" applyFont="1" applyFill="1" applyBorder="1" applyAlignment="1">
      <alignment horizontal="center" vertical="center" textRotation="90" wrapText="1"/>
    </xf>
    <xf numFmtId="0" fontId="4" fillId="5" borderId="15" xfId="0" applyFont="1" applyFill="1" applyBorder="1" applyAlignment="1">
      <alignment horizontal="center" vertical="center"/>
    </xf>
    <xf numFmtId="165" fontId="2" fillId="5" borderId="15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 textRotation="90" wrapText="1"/>
    </xf>
    <xf numFmtId="0" fontId="4" fillId="5" borderId="19" xfId="0" applyFont="1" applyFill="1" applyBorder="1" applyAlignment="1">
      <alignment horizontal="center" vertical="center"/>
    </xf>
    <xf numFmtId="165" fontId="2" fillId="5" borderId="19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/>
    </xf>
    <xf numFmtId="9" fontId="4" fillId="3" borderId="14" xfId="2" applyFont="1" applyFill="1" applyBorder="1" applyAlignment="1">
      <alignment vertical="center" wrapText="1"/>
    </xf>
    <xf numFmtId="0" fontId="0" fillId="2" borderId="12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left" vertical="center"/>
    </xf>
    <xf numFmtId="0" fontId="0" fillId="2" borderId="20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vertical="center"/>
    </xf>
    <xf numFmtId="0" fontId="4" fillId="3" borderId="18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/>
    </xf>
    <xf numFmtId="0" fontId="3" fillId="4" borderId="16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165" fontId="0" fillId="3" borderId="18" xfId="1" applyNumberFormat="1" applyFon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44" fontId="2" fillId="5" borderId="15" xfId="1" applyFont="1" applyFill="1" applyBorder="1" applyAlignment="1">
      <alignment horizontal="center" vertical="center" wrapText="1"/>
    </xf>
    <xf numFmtId="44" fontId="2" fillId="5" borderId="19" xfId="1" applyFont="1" applyFill="1" applyBorder="1" applyAlignment="1">
      <alignment horizontal="center" vertical="center" wrapText="1"/>
    </xf>
    <xf numFmtId="165" fontId="0" fillId="3" borderId="14" xfId="1" applyNumberFormat="1" applyFon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44" fontId="0" fillId="3" borderId="2" xfId="1" applyFont="1" applyFill="1" applyBorder="1" applyAlignment="1">
      <alignment vertical="center"/>
    </xf>
    <xf numFmtId="44" fontId="0" fillId="6" borderId="6" xfId="0" applyNumberFormat="1" applyFill="1" applyBorder="1" applyAlignment="1">
      <alignment vertical="center"/>
    </xf>
    <xf numFmtId="165" fontId="0" fillId="0" borderId="15" xfId="1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44" fontId="0" fillId="0" borderId="3" xfId="1" applyFont="1" applyBorder="1" applyAlignment="1">
      <alignment vertical="center"/>
    </xf>
    <xf numFmtId="44" fontId="0" fillId="7" borderId="7" xfId="0" applyNumberFormat="1" applyFill="1" applyBorder="1" applyAlignment="1">
      <alignment vertical="center"/>
    </xf>
    <xf numFmtId="165" fontId="0" fillId="0" borderId="16" xfId="1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44" fontId="0" fillId="0" borderId="4" xfId="1" applyFont="1" applyBorder="1" applyAlignment="1">
      <alignment vertical="center"/>
    </xf>
    <xf numFmtId="44" fontId="0" fillId="7" borderId="10" xfId="0" applyNumberFormat="1" applyFill="1" applyBorder="1" applyAlignment="1">
      <alignment vertical="center"/>
    </xf>
    <xf numFmtId="0" fontId="0" fillId="3" borderId="5" xfId="0" applyFill="1" applyBorder="1" applyAlignment="1">
      <alignment vertical="center"/>
    </xf>
    <xf numFmtId="44" fontId="0" fillId="3" borderId="5" xfId="1" applyFont="1" applyFill="1" applyBorder="1" applyAlignment="1">
      <alignment vertical="center"/>
    </xf>
    <xf numFmtId="44" fontId="0" fillId="6" borderId="21" xfId="0" applyNumberFormat="1" applyFill="1" applyBorder="1" applyAlignment="1">
      <alignment vertical="center"/>
    </xf>
    <xf numFmtId="165" fontId="2" fillId="0" borderId="17" xfId="0" applyNumberFormat="1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44" fontId="2" fillId="0" borderId="17" xfId="1" applyFont="1" applyBorder="1" applyAlignment="1">
      <alignment vertical="center"/>
    </xf>
    <xf numFmtId="44" fontId="2" fillId="6" borderId="17" xfId="1" applyFont="1" applyFill="1" applyBorder="1" applyAlignment="1">
      <alignment vertical="center"/>
    </xf>
  </cellXfs>
  <cellStyles count="3">
    <cellStyle name="Navadno" xfId="0" builtinId="0"/>
    <cellStyle name="Odstotek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B748A-6B37-42A6-A87C-A1A5940DA32C}">
  <dimension ref="A1:F80"/>
  <sheetViews>
    <sheetView tabSelected="1" workbookViewId="0">
      <selection activeCell="L8" sqref="L8"/>
    </sheetView>
  </sheetViews>
  <sheetFormatPr defaultRowHeight="14.25" x14ac:dyDescent="0.2"/>
  <cols>
    <col min="1" max="1" width="3.5" style="9" customWidth="1"/>
    <col min="2" max="2" width="29.25" bestFit="1" customWidth="1"/>
    <col min="3" max="3" width="16.75" style="4" customWidth="1"/>
    <col min="4" max="4" width="12" customWidth="1"/>
    <col min="5" max="5" width="13.75" style="8" customWidth="1"/>
    <col min="6" max="6" width="15" customWidth="1"/>
  </cols>
  <sheetData>
    <row r="1" spans="1:6" x14ac:dyDescent="0.2">
      <c r="A1" s="10" t="s">
        <v>0</v>
      </c>
      <c r="B1" s="11" t="s">
        <v>1</v>
      </c>
      <c r="C1" s="12" t="s">
        <v>74</v>
      </c>
      <c r="D1" s="13" t="s">
        <v>75</v>
      </c>
      <c r="E1" s="44" t="s">
        <v>76</v>
      </c>
      <c r="F1" s="14" t="s">
        <v>77</v>
      </c>
    </row>
    <row r="2" spans="1:6" ht="82.5" customHeight="1" thickBot="1" x14ac:dyDescent="0.25">
      <c r="A2" s="16"/>
      <c r="B2" s="17"/>
      <c r="C2" s="18"/>
      <c r="D2" s="19"/>
      <c r="E2" s="45"/>
      <c r="F2" s="14"/>
    </row>
    <row r="3" spans="1:6" ht="15" x14ac:dyDescent="0.2">
      <c r="A3" s="24"/>
      <c r="B3" s="25" t="s">
        <v>2</v>
      </c>
      <c r="C3" s="46">
        <v>12451</v>
      </c>
      <c r="D3" s="47">
        <v>748</v>
      </c>
      <c r="E3" s="48">
        <f>D3*3.3</f>
        <v>2468.4</v>
      </c>
      <c r="F3" s="49">
        <f>C3+E3</f>
        <v>14919.4</v>
      </c>
    </row>
    <row r="4" spans="1:6" x14ac:dyDescent="0.2">
      <c r="A4" s="26">
        <v>1</v>
      </c>
      <c r="B4" s="5" t="s">
        <v>3</v>
      </c>
      <c r="C4" s="50">
        <v>589.03524399999992</v>
      </c>
      <c r="D4" s="51">
        <v>68</v>
      </c>
      <c r="E4" s="52">
        <f t="shared" ref="E4:E67" si="0">D4*3.3</f>
        <v>224.39999999999998</v>
      </c>
      <c r="F4" s="53">
        <f t="shared" ref="F4:F67" si="1">C4+E4</f>
        <v>813.4352439999999</v>
      </c>
    </row>
    <row r="5" spans="1:6" x14ac:dyDescent="0.2">
      <c r="A5" s="26">
        <v>2</v>
      </c>
      <c r="B5" s="6" t="s">
        <v>4</v>
      </c>
      <c r="C5" s="50">
        <v>3033.1656461999996</v>
      </c>
      <c r="D5" s="51">
        <v>180</v>
      </c>
      <c r="E5" s="52">
        <f t="shared" si="0"/>
        <v>594</v>
      </c>
      <c r="F5" s="53">
        <f t="shared" si="1"/>
        <v>3627.1656461999996</v>
      </c>
    </row>
    <row r="6" spans="1:6" x14ac:dyDescent="0.2">
      <c r="A6" s="26">
        <v>3</v>
      </c>
      <c r="B6" s="5" t="s">
        <v>5</v>
      </c>
      <c r="C6" s="50">
        <v>464.45977779999998</v>
      </c>
      <c r="D6" s="51">
        <v>60</v>
      </c>
      <c r="E6" s="52">
        <f t="shared" si="0"/>
        <v>198</v>
      </c>
      <c r="F6" s="53">
        <f t="shared" si="1"/>
        <v>662.45977779999998</v>
      </c>
    </row>
    <row r="7" spans="1:6" x14ac:dyDescent="0.2">
      <c r="A7" s="26">
        <v>4</v>
      </c>
      <c r="B7" s="5" t="s">
        <v>6</v>
      </c>
      <c r="C7" s="50">
        <v>1820.1554899999999</v>
      </c>
      <c r="D7" s="51">
        <v>100</v>
      </c>
      <c r="E7" s="52">
        <f t="shared" si="0"/>
        <v>330</v>
      </c>
      <c r="F7" s="53">
        <f t="shared" si="1"/>
        <v>2150.1554900000001</v>
      </c>
    </row>
    <row r="8" spans="1:6" x14ac:dyDescent="0.2">
      <c r="A8" s="26">
        <v>5</v>
      </c>
      <c r="B8" s="5" t="s">
        <v>7</v>
      </c>
      <c r="C8" s="50">
        <v>1433.11177284</v>
      </c>
      <c r="D8" s="51">
        <v>60</v>
      </c>
      <c r="E8" s="52">
        <f t="shared" si="0"/>
        <v>198</v>
      </c>
      <c r="F8" s="53">
        <f t="shared" si="1"/>
        <v>1631.11177284</v>
      </c>
    </row>
    <row r="9" spans="1:6" x14ac:dyDescent="0.2">
      <c r="A9" s="26">
        <v>6</v>
      </c>
      <c r="B9" s="5" t="s">
        <v>8</v>
      </c>
      <c r="C9" s="50">
        <v>4212.6995757999994</v>
      </c>
      <c r="D9" s="51">
        <v>180</v>
      </c>
      <c r="E9" s="52">
        <f t="shared" si="0"/>
        <v>594</v>
      </c>
      <c r="F9" s="53">
        <f t="shared" si="1"/>
        <v>4806.6995757999994</v>
      </c>
    </row>
    <row r="10" spans="1:6" ht="15" thickBot="1" x14ac:dyDescent="0.25">
      <c r="A10" s="27">
        <v>7</v>
      </c>
      <c r="B10" s="28" t="s">
        <v>9</v>
      </c>
      <c r="C10" s="54">
        <v>899.46779339999989</v>
      </c>
      <c r="D10" s="55">
        <v>100</v>
      </c>
      <c r="E10" s="56">
        <f t="shared" si="0"/>
        <v>330</v>
      </c>
      <c r="F10" s="57">
        <f t="shared" si="1"/>
        <v>1229.4677933999999</v>
      </c>
    </row>
    <row r="11" spans="1:6" ht="30.75" thickBot="1" x14ac:dyDescent="0.25">
      <c r="A11" s="29">
        <v>8</v>
      </c>
      <c r="B11" s="30" t="s">
        <v>10</v>
      </c>
      <c r="C11" s="40">
        <v>947.5784359999999</v>
      </c>
      <c r="D11" s="58">
        <v>94</v>
      </c>
      <c r="E11" s="59">
        <f t="shared" si="0"/>
        <v>310.2</v>
      </c>
      <c r="F11" s="60">
        <f t="shared" si="1"/>
        <v>1257.7784359999998</v>
      </c>
    </row>
    <row r="12" spans="1:6" ht="15" x14ac:dyDescent="0.2">
      <c r="A12" s="2"/>
      <c r="B12" s="31" t="s">
        <v>11</v>
      </c>
      <c r="C12" s="46">
        <v>5615.0424889999995</v>
      </c>
      <c r="D12" s="47"/>
      <c r="E12" s="48"/>
      <c r="F12" s="49">
        <f t="shared" si="1"/>
        <v>5615.0424889999995</v>
      </c>
    </row>
    <row r="13" spans="1:6" x14ac:dyDescent="0.2">
      <c r="A13" s="1">
        <v>9</v>
      </c>
      <c r="B13" s="32" t="s">
        <v>12</v>
      </c>
      <c r="C13" s="50">
        <v>1898.8154759999998</v>
      </c>
      <c r="D13" s="51"/>
      <c r="E13" s="52"/>
      <c r="F13" s="53">
        <f t="shared" si="1"/>
        <v>1898.8154759999998</v>
      </c>
    </row>
    <row r="14" spans="1:6" ht="15" thickBot="1" x14ac:dyDescent="0.25">
      <c r="A14" s="3">
        <v>10</v>
      </c>
      <c r="B14" s="33" t="s">
        <v>13</v>
      </c>
      <c r="C14" s="54">
        <v>3716.2270129999997</v>
      </c>
      <c r="D14" s="55"/>
      <c r="E14" s="56"/>
      <c r="F14" s="57">
        <f t="shared" si="1"/>
        <v>3716.2270129999997</v>
      </c>
    </row>
    <row r="15" spans="1:6" ht="15.75" thickBot="1" x14ac:dyDescent="0.25">
      <c r="A15" s="29">
        <v>11</v>
      </c>
      <c r="B15" s="34" t="s">
        <v>14</v>
      </c>
      <c r="C15" s="40">
        <v>576.23012999999992</v>
      </c>
      <c r="D15" s="58">
        <v>150</v>
      </c>
      <c r="E15" s="59">
        <f t="shared" si="0"/>
        <v>495</v>
      </c>
      <c r="F15" s="60">
        <f t="shared" si="1"/>
        <v>1071.2301299999999</v>
      </c>
    </row>
    <row r="16" spans="1:6" ht="15.75" thickBot="1" x14ac:dyDescent="0.25">
      <c r="A16" s="29">
        <v>12</v>
      </c>
      <c r="B16" s="35" t="s">
        <v>15</v>
      </c>
      <c r="C16" s="40">
        <v>5976.3296339999997</v>
      </c>
      <c r="D16" s="58"/>
      <c r="E16" s="59"/>
      <c r="F16" s="60">
        <f t="shared" si="1"/>
        <v>5976.3296339999997</v>
      </c>
    </row>
    <row r="17" spans="1:6" ht="15" x14ac:dyDescent="0.2">
      <c r="A17" s="24"/>
      <c r="B17" s="36" t="s">
        <v>16</v>
      </c>
      <c r="C17" s="46">
        <v>12814.26051</v>
      </c>
      <c r="D17" s="47"/>
      <c r="E17" s="48"/>
      <c r="F17" s="49">
        <f t="shared" si="1"/>
        <v>12814.26051</v>
      </c>
    </row>
    <row r="18" spans="1:6" x14ac:dyDescent="0.2">
      <c r="A18" s="26">
        <v>13</v>
      </c>
      <c r="B18" s="5" t="s">
        <v>17</v>
      </c>
      <c r="C18" s="50">
        <v>6439.1430399999999</v>
      </c>
      <c r="D18" s="51"/>
      <c r="E18" s="52"/>
      <c r="F18" s="53">
        <f t="shared" si="1"/>
        <v>6439.1430399999999</v>
      </c>
    </row>
    <row r="19" spans="1:6" ht="15" thickBot="1" x14ac:dyDescent="0.25">
      <c r="A19" s="27">
        <v>14</v>
      </c>
      <c r="B19" s="37" t="s">
        <v>18</v>
      </c>
      <c r="C19" s="54">
        <v>6375.1174699999992</v>
      </c>
      <c r="D19" s="55"/>
      <c r="E19" s="56"/>
      <c r="F19" s="57">
        <f t="shared" si="1"/>
        <v>6375.1174699999992</v>
      </c>
    </row>
    <row r="20" spans="1:6" ht="15" x14ac:dyDescent="0.2">
      <c r="A20" s="24"/>
      <c r="B20" s="38" t="s">
        <v>19</v>
      </c>
      <c r="C20" s="46">
        <v>698.33603849999986</v>
      </c>
      <c r="D20" s="47"/>
      <c r="E20" s="48"/>
      <c r="F20" s="49">
        <f t="shared" si="1"/>
        <v>698.33603849999986</v>
      </c>
    </row>
    <row r="21" spans="1:6" x14ac:dyDescent="0.2">
      <c r="A21" s="26">
        <v>15</v>
      </c>
      <c r="B21" s="6" t="s">
        <v>20</v>
      </c>
      <c r="C21" s="50">
        <v>540.10141549999992</v>
      </c>
      <c r="D21" s="51"/>
      <c r="E21" s="52"/>
      <c r="F21" s="53">
        <f t="shared" si="1"/>
        <v>540.10141549999992</v>
      </c>
    </row>
    <row r="22" spans="1:6" ht="15" thickBot="1" x14ac:dyDescent="0.25">
      <c r="A22" s="27">
        <v>16</v>
      </c>
      <c r="B22" s="39" t="s">
        <v>5</v>
      </c>
      <c r="C22" s="54">
        <v>158.234623</v>
      </c>
      <c r="D22" s="55"/>
      <c r="E22" s="56"/>
      <c r="F22" s="57">
        <f t="shared" si="1"/>
        <v>158.234623</v>
      </c>
    </row>
    <row r="23" spans="1:6" ht="30.75" thickBot="1" x14ac:dyDescent="0.25">
      <c r="A23" s="29">
        <v>17</v>
      </c>
      <c r="B23" s="35" t="s">
        <v>21</v>
      </c>
      <c r="C23" s="40">
        <v>777.2704197999999</v>
      </c>
      <c r="D23" s="58"/>
      <c r="E23" s="59"/>
      <c r="F23" s="60">
        <f t="shared" si="1"/>
        <v>777.2704197999999</v>
      </c>
    </row>
    <row r="24" spans="1:6" ht="15.75" thickBot="1" x14ac:dyDescent="0.25">
      <c r="A24" s="29">
        <v>18</v>
      </c>
      <c r="B24" s="35" t="s">
        <v>22</v>
      </c>
      <c r="C24" s="40">
        <v>800.31962499999997</v>
      </c>
      <c r="D24" s="58"/>
      <c r="E24" s="59"/>
      <c r="F24" s="60">
        <f t="shared" si="1"/>
        <v>800.31962499999997</v>
      </c>
    </row>
    <row r="25" spans="1:6" ht="15.75" thickBot="1" x14ac:dyDescent="0.25">
      <c r="A25" s="29">
        <v>19</v>
      </c>
      <c r="B25" s="35" t="s">
        <v>23</v>
      </c>
      <c r="C25" s="40">
        <v>1571.7362783999999</v>
      </c>
      <c r="D25" s="58">
        <v>130</v>
      </c>
      <c r="E25" s="59">
        <f t="shared" si="0"/>
        <v>429</v>
      </c>
      <c r="F25" s="60">
        <f t="shared" si="1"/>
        <v>2000.7362783999999</v>
      </c>
    </row>
    <row r="26" spans="1:6" ht="15" x14ac:dyDescent="0.2">
      <c r="A26" s="24"/>
      <c r="B26" s="38" t="s">
        <v>24</v>
      </c>
      <c r="C26" s="46">
        <v>1023.1286086</v>
      </c>
      <c r="D26" s="47"/>
      <c r="E26" s="48"/>
      <c r="F26" s="49">
        <f t="shared" si="1"/>
        <v>1023.1286086</v>
      </c>
    </row>
    <row r="27" spans="1:6" x14ac:dyDescent="0.2">
      <c r="A27" s="26">
        <v>20</v>
      </c>
      <c r="B27" s="6" t="s">
        <v>25</v>
      </c>
      <c r="C27" s="50">
        <v>737.94042679999995</v>
      </c>
      <c r="D27" s="51"/>
      <c r="E27" s="52"/>
      <c r="F27" s="53">
        <f t="shared" si="1"/>
        <v>737.94042679999995</v>
      </c>
    </row>
    <row r="28" spans="1:6" ht="15" thickBot="1" x14ac:dyDescent="0.25">
      <c r="A28" s="27">
        <v>21</v>
      </c>
      <c r="B28" s="37" t="s">
        <v>26</v>
      </c>
      <c r="C28" s="54">
        <v>285.1881818</v>
      </c>
      <c r="D28" s="55"/>
      <c r="E28" s="56"/>
      <c r="F28" s="57">
        <f t="shared" si="1"/>
        <v>285.1881818</v>
      </c>
    </row>
    <row r="29" spans="1:6" ht="15" x14ac:dyDescent="0.2">
      <c r="A29" s="21">
        <v>22</v>
      </c>
      <c r="B29" s="41" t="s">
        <v>27</v>
      </c>
      <c r="C29" s="46">
        <v>9175.0407599999999</v>
      </c>
      <c r="D29" s="47"/>
      <c r="E29" s="48"/>
      <c r="F29" s="49">
        <f t="shared" si="1"/>
        <v>9175.0407599999999</v>
      </c>
    </row>
    <row r="30" spans="1:6" x14ac:dyDescent="0.2">
      <c r="A30" s="15"/>
      <c r="B30" s="42" t="s">
        <v>28</v>
      </c>
      <c r="C30" s="50">
        <v>1426.85556</v>
      </c>
      <c r="D30" s="51"/>
      <c r="E30" s="52"/>
      <c r="F30" s="53">
        <f t="shared" si="1"/>
        <v>1426.85556</v>
      </c>
    </row>
    <row r="31" spans="1:6" x14ac:dyDescent="0.2">
      <c r="A31" s="15"/>
      <c r="B31" s="42" t="s">
        <v>29</v>
      </c>
      <c r="C31" s="50">
        <v>2992</v>
      </c>
      <c r="D31" s="51"/>
      <c r="E31" s="52"/>
      <c r="F31" s="53">
        <f t="shared" si="1"/>
        <v>2992</v>
      </c>
    </row>
    <row r="32" spans="1:6" ht="15" thickBot="1" x14ac:dyDescent="0.25">
      <c r="A32" s="20"/>
      <c r="B32" s="33" t="s">
        <v>30</v>
      </c>
      <c r="C32" s="54">
        <v>4756.1851999999999</v>
      </c>
      <c r="D32" s="55"/>
      <c r="E32" s="56"/>
      <c r="F32" s="57">
        <f t="shared" si="1"/>
        <v>4756.1851999999999</v>
      </c>
    </row>
    <row r="33" spans="1:6" ht="30.75" thickBot="1" x14ac:dyDescent="0.25">
      <c r="A33" s="29">
        <v>23</v>
      </c>
      <c r="B33" s="35" t="s">
        <v>31</v>
      </c>
      <c r="C33" s="40">
        <v>834.16171199999997</v>
      </c>
      <c r="D33" s="58"/>
      <c r="E33" s="59"/>
      <c r="F33" s="60">
        <f t="shared" si="1"/>
        <v>834.16171199999997</v>
      </c>
    </row>
    <row r="34" spans="1:6" ht="15" x14ac:dyDescent="0.2">
      <c r="A34" s="24"/>
      <c r="B34" s="38" t="s">
        <v>32</v>
      </c>
      <c r="C34" s="46">
        <v>1576</v>
      </c>
      <c r="D34" s="47">
        <v>180</v>
      </c>
      <c r="E34" s="48">
        <f t="shared" si="0"/>
        <v>594</v>
      </c>
      <c r="F34" s="49">
        <f t="shared" si="1"/>
        <v>2170</v>
      </c>
    </row>
    <row r="35" spans="1:6" x14ac:dyDescent="0.2">
      <c r="A35" s="26">
        <v>24</v>
      </c>
      <c r="B35" s="5" t="s">
        <v>33</v>
      </c>
      <c r="C35" s="50">
        <v>883</v>
      </c>
      <c r="D35" s="51">
        <v>90</v>
      </c>
      <c r="E35" s="52">
        <f t="shared" si="0"/>
        <v>297</v>
      </c>
      <c r="F35" s="53">
        <f t="shared" si="1"/>
        <v>1180</v>
      </c>
    </row>
    <row r="36" spans="1:6" ht="15" thickBot="1" x14ac:dyDescent="0.25">
      <c r="A36" s="27">
        <v>25</v>
      </c>
      <c r="B36" s="28" t="s">
        <v>34</v>
      </c>
      <c r="C36" s="54">
        <v>693</v>
      </c>
      <c r="D36" s="55">
        <v>90</v>
      </c>
      <c r="E36" s="56">
        <f t="shared" si="0"/>
        <v>297</v>
      </c>
      <c r="F36" s="57">
        <f t="shared" si="1"/>
        <v>990</v>
      </c>
    </row>
    <row r="37" spans="1:6" ht="15" x14ac:dyDescent="0.2">
      <c r="A37" s="24"/>
      <c r="B37" s="38" t="s">
        <v>35</v>
      </c>
      <c r="C37" s="46">
        <v>5056</v>
      </c>
      <c r="D37" s="47">
        <v>500</v>
      </c>
      <c r="E37" s="48">
        <f t="shared" si="0"/>
        <v>1650</v>
      </c>
      <c r="F37" s="49">
        <f t="shared" si="1"/>
        <v>6706</v>
      </c>
    </row>
    <row r="38" spans="1:6" x14ac:dyDescent="0.2">
      <c r="A38" s="26">
        <v>26</v>
      </c>
      <c r="B38" s="5" t="s">
        <v>36</v>
      </c>
      <c r="C38" s="50">
        <v>467.97203763999994</v>
      </c>
      <c r="D38" s="51">
        <v>40</v>
      </c>
      <c r="E38" s="52">
        <f t="shared" si="0"/>
        <v>132</v>
      </c>
      <c r="F38" s="53">
        <f t="shared" si="1"/>
        <v>599.97203763999994</v>
      </c>
    </row>
    <row r="39" spans="1:6" x14ac:dyDescent="0.2">
      <c r="A39" s="26">
        <v>27</v>
      </c>
      <c r="B39" s="5" t="s">
        <v>37</v>
      </c>
      <c r="C39" s="50">
        <v>1236.608152</v>
      </c>
      <c r="D39" s="51">
        <v>90</v>
      </c>
      <c r="E39" s="52">
        <f t="shared" si="0"/>
        <v>297</v>
      </c>
      <c r="F39" s="53">
        <f t="shared" si="1"/>
        <v>1533.608152</v>
      </c>
    </row>
    <row r="40" spans="1:6" x14ac:dyDescent="0.2">
      <c r="A40" s="26">
        <v>28</v>
      </c>
      <c r="B40" s="5" t="s">
        <v>38</v>
      </c>
      <c r="C40" s="50">
        <v>1773.5082889999999</v>
      </c>
      <c r="D40" s="51">
        <v>120</v>
      </c>
      <c r="E40" s="52">
        <f t="shared" si="0"/>
        <v>396</v>
      </c>
      <c r="F40" s="53">
        <f t="shared" si="1"/>
        <v>2169.5082889999999</v>
      </c>
    </row>
    <row r="41" spans="1:6" x14ac:dyDescent="0.2">
      <c r="A41" s="26">
        <v>29</v>
      </c>
      <c r="B41" s="5" t="s">
        <v>39</v>
      </c>
      <c r="C41" s="50">
        <v>611.35272839999993</v>
      </c>
      <c r="D41" s="51">
        <v>90</v>
      </c>
      <c r="E41" s="52">
        <f t="shared" si="0"/>
        <v>297</v>
      </c>
      <c r="F41" s="53">
        <f t="shared" si="1"/>
        <v>908.35272839999993</v>
      </c>
    </row>
    <row r="42" spans="1:6" ht="15" thickBot="1" x14ac:dyDescent="0.25">
      <c r="A42" s="27">
        <v>30</v>
      </c>
      <c r="B42" s="37" t="s">
        <v>6</v>
      </c>
      <c r="C42" s="54">
        <v>965.87145599999997</v>
      </c>
      <c r="D42" s="55">
        <v>160</v>
      </c>
      <c r="E42" s="56">
        <f t="shared" si="0"/>
        <v>528</v>
      </c>
      <c r="F42" s="57">
        <f t="shared" si="1"/>
        <v>1493.8714559999999</v>
      </c>
    </row>
    <row r="43" spans="1:6" ht="15" x14ac:dyDescent="0.2">
      <c r="A43" s="24"/>
      <c r="B43" s="38" t="s">
        <v>40</v>
      </c>
      <c r="C43" s="46">
        <v>868.91844999999989</v>
      </c>
      <c r="D43" s="47"/>
      <c r="E43" s="48"/>
      <c r="F43" s="49">
        <f t="shared" si="1"/>
        <v>868.91844999999989</v>
      </c>
    </row>
    <row r="44" spans="1:6" ht="15" thickBot="1" x14ac:dyDescent="0.25">
      <c r="A44" s="27">
        <v>31</v>
      </c>
      <c r="B44" s="37" t="s">
        <v>41</v>
      </c>
      <c r="C44" s="54">
        <v>868.91844999999989</v>
      </c>
      <c r="D44" s="55"/>
      <c r="E44" s="56"/>
      <c r="F44" s="57">
        <f t="shared" si="1"/>
        <v>868.91844999999989</v>
      </c>
    </row>
    <row r="45" spans="1:6" ht="15" x14ac:dyDescent="0.2">
      <c r="A45" s="24"/>
      <c r="B45" s="38" t="s">
        <v>42</v>
      </c>
      <c r="C45" s="46">
        <v>3463.1138124680001</v>
      </c>
      <c r="D45" s="47">
        <v>299</v>
      </c>
      <c r="E45" s="48">
        <f t="shared" si="0"/>
        <v>986.69999999999993</v>
      </c>
      <c r="F45" s="49">
        <f t="shared" si="1"/>
        <v>4449.8138124679999</v>
      </c>
    </row>
    <row r="46" spans="1:6" x14ac:dyDescent="0.2">
      <c r="A46" s="26">
        <v>32</v>
      </c>
      <c r="B46" s="6" t="s">
        <v>43</v>
      </c>
      <c r="C46" s="50">
        <v>1045.446093</v>
      </c>
      <c r="D46" s="51">
        <v>84</v>
      </c>
      <c r="E46" s="52">
        <f t="shared" si="0"/>
        <v>277.2</v>
      </c>
      <c r="F46" s="53">
        <f t="shared" si="1"/>
        <v>1322.6460930000001</v>
      </c>
    </row>
    <row r="47" spans="1:6" x14ac:dyDescent="0.2">
      <c r="A47" s="26">
        <v>33</v>
      </c>
      <c r="B47" s="6" t="s">
        <v>6</v>
      </c>
      <c r="C47" s="50">
        <v>582.42048796799997</v>
      </c>
      <c r="D47" s="51">
        <v>45</v>
      </c>
      <c r="E47" s="52">
        <f t="shared" si="0"/>
        <v>148.5</v>
      </c>
      <c r="F47" s="53">
        <f t="shared" si="1"/>
        <v>730.92048796799997</v>
      </c>
    </row>
    <row r="48" spans="1:6" x14ac:dyDescent="0.2">
      <c r="A48" s="26">
        <v>34</v>
      </c>
      <c r="B48" s="5" t="s">
        <v>44</v>
      </c>
      <c r="C48" s="50">
        <v>679.58569299999999</v>
      </c>
      <c r="D48" s="51">
        <v>80</v>
      </c>
      <c r="E48" s="52">
        <f t="shared" si="0"/>
        <v>264</v>
      </c>
      <c r="F48" s="53">
        <f t="shared" si="1"/>
        <v>943.58569299999999</v>
      </c>
    </row>
    <row r="49" spans="1:6" ht="15" thickBot="1" x14ac:dyDescent="0.25">
      <c r="A49" s="27">
        <v>35</v>
      </c>
      <c r="B49" s="37" t="s">
        <v>45</v>
      </c>
      <c r="C49" s="54">
        <v>1155.6615385</v>
      </c>
      <c r="D49" s="55">
        <v>90</v>
      </c>
      <c r="E49" s="56">
        <f t="shared" si="0"/>
        <v>297</v>
      </c>
      <c r="F49" s="57">
        <f t="shared" si="1"/>
        <v>1452.6615385</v>
      </c>
    </row>
    <row r="50" spans="1:6" ht="15" x14ac:dyDescent="0.2">
      <c r="A50" s="24"/>
      <c r="B50" s="38" t="s">
        <v>46</v>
      </c>
      <c r="C50" s="46">
        <v>1000</v>
      </c>
      <c r="D50" s="47">
        <v>410</v>
      </c>
      <c r="E50" s="48">
        <f t="shared" si="0"/>
        <v>1353</v>
      </c>
      <c r="F50" s="49">
        <f t="shared" si="1"/>
        <v>2353</v>
      </c>
    </row>
    <row r="51" spans="1:6" x14ac:dyDescent="0.2">
      <c r="A51" s="26">
        <v>36</v>
      </c>
      <c r="B51" s="5" t="s">
        <v>47</v>
      </c>
      <c r="C51" s="50">
        <v>490</v>
      </c>
      <c r="D51" s="51">
        <v>250</v>
      </c>
      <c r="E51" s="52">
        <f t="shared" si="0"/>
        <v>825</v>
      </c>
      <c r="F51" s="53">
        <f t="shared" si="1"/>
        <v>1315</v>
      </c>
    </row>
    <row r="52" spans="1:6" ht="15" thickBot="1" x14ac:dyDescent="0.25">
      <c r="A52" s="27">
        <v>37</v>
      </c>
      <c r="B52" s="28" t="s">
        <v>48</v>
      </c>
      <c r="C52" s="54">
        <v>510</v>
      </c>
      <c r="D52" s="55">
        <v>160</v>
      </c>
      <c r="E52" s="56">
        <f t="shared" si="0"/>
        <v>528</v>
      </c>
      <c r="F52" s="57">
        <f t="shared" si="1"/>
        <v>1038</v>
      </c>
    </row>
    <row r="53" spans="1:6" ht="15" x14ac:dyDescent="0.2">
      <c r="A53" s="24"/>
      <c r="B53" s="38" t="s">
        <v>49</v>
      </c>
      <c r="C53" s="46">
        <v>5775</v>
      </c>
      <c r="D53" s="47"/>
      <c r="E53" s="48"/>
      <c r="F53" s="49">
        <f t="shared" si="1"/>
        <v>5775</v>
      </c>
    </row>
    <row r="54" spans="1:6" x14ac:dyDescent="0.2">
      <c r="A54" s="26">
        <v>38</v>
      </c>
      <c r="B54" s="5" t="s">
        <v>50</v>
      </c>
      <c r="C54" s="50">
        <v>1191.7902529999999</v>
      </c>
      <c r="D54" s="51"/>
      <c r="E54" s="52"/>
      <c r="F54" s="53">
        <f t="shared" si="1"/>
        <v>1191.7902529999999</v>
      </c>
    </row>
    <row r="55" spans="1:6" x14ac:dyDescent="0.2">
      <c r="A55" s="26">
        <v>39</v>
      </c>
      <c r="B55" s="5" t="s">
        <v>51</v>
      </c>
      <c r="C55" s="50">
        <v>2844.5646099999999</v>
      </c>
      <c r="D55" s="51"/>
      <c r="E55" s="52"/>
      <c r="F55" s="53">
        <f t="shared" si="1"/>
        <v>2844.5646099999999</v>
      </c>
    </row>
    <row r="56" spans="1:6" ht="28.5" x14ac:dyDescent="0.2">
      <c r="A56" s="26">
        <v>41</v>
      </c>
      <c r="B56" s="6" t="s">
        <v>52</v>
      </c>
      <c r="C56" s="50">
        <v>1254.9011719999999</v>
      </c>
      <c r="D56" s="51"/>
      <c r="E56" s="52"/>
      <c r="F56" s="53">
        <f t="shared" si="1"/>
        <v>1254.9011719999999</v>
      </c>
    </row>
    <row r="57" spans="1:6" ht="15" thickBot="1" x14ac:dyDescent="0.25">
      <c r="A57" s="27">
        <v>42</v>
      </c>
      <c r="B57" s="28" t="s">
        <v>53</v>
      </c>
      <c r="C57" s="54">
        <v>482.93572799999998</v>
      </c>
      <c r="D57" s="55"/>
      <c r="E57" s="56"/>
      <c r="F57" s="57">
        <f t="shared" si="1"/>
        <v>482.93572799999998</v>
      </c>
    </row>
    <row r="58" spans="1:6" ht="15.75" thickBot="1" x14ac:dyDescent="0.25">
      <c r="A58" s="29">
        <v>43</v>
      </c>
      <c r="B58" s="35" t="s">
        <v>54</v>
      </c>
      <c r="C58" s="40">
        <v>5000.3970169999993</v>
      </c>
      <c r="D58" s="58">
        <v>210</v>
      </c>
      <c r="E58" s="59">
        <f t="shared" si="0"/>
        <v>693</v>
      </c>
      <c r="F58" s="60">
        <f t="shared" si="1"/>
        <v>5693.3970169999993</v>
      </c>
    </row>
    <row r="59" spans="1:6" ht="15.75" thickBot="1" x14ac:dyDescent="0.25">
      <c r="A59" s="29">
        <v>44</v>
      </c>
      <c r="B59" s="35" t="s">
        <v>55</v>
      </c>
      <c r="C59" s="40">
        <v>289.944367</v>
      </c>
      <c r="D59" s="58"/>
      <c r="E59" s="59">
        <f t="shared" si="0"/>
        <v>0</v>
      </c>
      <c r="F59" s="60">
        <f t="shared" si="1"/>
        <v>289.944367</v>
      </c>
    </row>
    <row r="60" spans="1:6" ht="15" x14ac:dyDescent="0.2">
      <c r="A60" s="24"/>
      <c r="B60" s="38" t="s">
        <v>56</v>
      </c>
      <c r="C60" s="46">
        <v>1672.3990989999998</v>
      </c>
      <c r="D60" s="47">
        <v>330</v>
      </c>
      <c r="E60" s="48">
        <f t="shared" si="0"/>
        <v>1089</v>
      </c>
      <c r="F60" s="49">
        <f t="shared" si="1"/>
        <v>2761.3990989999998</v>
      </c>
    </row>
    <row r="61" spans="1:6" x14ac:dyDescent="0.2">
      <c r="A61" s="26">
        <v>45</v>
      </c>
      <c r="B61" s="5" t="s">
        <v>57</v>
      </c>
      <c r="C61" s="50">
        <v>530</v>
      </c>
      <c r="D61" s="51">
        <v>100</v>
      </c>
      <c r="E61" s="52">
        <f t="shared" si="0"/>
        <v>330</v>
      </c>
      <c r="F61" s="53">
        <f t="shared" si="1"/>
        <v>860</v>
      </c>
    </row>
    <row r="62" spans="1:6" x14ac:dyDescent="0.2">
      <c r="A62" s="26">
        <v>46</v>
      </c>
      <c r="B62" s="6" t="s">
        <v>51</v>
      </c>
      <c r="C62" s="50">
        <v>854.28403399999991</v>
      </c>
      <c r="D62" s="51">
        <v>150</v>
      </c>
      <c r="E62" s="52">
        <f t="shared" si="0"/>
        <v>495</v>
      </c>
      <c r="F62" s="53">
        <f t="shared" si="1"/>
        <v>1349.2840339999998</v>
      </c>
    </row>
    <row r="63" spans="1:6" ht="15" thickBot="1" x14ac:dyDescent="0.25">
      <c r="A63" s="27">
        <v>47</v>
      </c>
      <c r="B63" s="37" t="s">
        <v>58</v>
      </c>
      <c r="C63" s="54">
        <v>288.11506499999996</v>
      </c>
      <c r="D63" s="55">
        <v>80</v>
      </c>
      <c r="E63" s="56">
        <f t="shared" si="0"/>
        <v>264</v>
      </c>
      <c r="F63" s="57">
        <f t="shared" si="1"/>
        <v>552.11506499999996</v>
      </c>
    </row>
    <row r="64" spans="1:6" ht="30" x14ac:dyDescent="0.2">
      <c r="A64" s="24"/>
      <c r="B64" s="38" t="s">
        <v>59</v>
      </c>
      <c r="C64" s="46">
        <v>4958.3779500599994</v>
      </c>
      <c r="D64" s="47"/>
      <c r="E64" s="48"/>
      <c r="F64" s="49">
        <f t="shared" si="1"/>
        <v>4958.3779500599994</v>
      </c>
    </row>
    <row r="65" spans="1:6" x14ac:dyDescent="0.2">
      <c r="A65" s="26">
        <v>48</v>
      </c>
      <c r="B65" s="5" t="s">
        <v>60</v>
      </c>
      <c r="C65" s="50">
        <v>4550.4436040599994</v>
      </c>
      <c r="D65" s="51"/>
      <c r="E65" s="52"/>
      <c r="F65" s="53">
        <f t="shared" si="1"/>
        <v>4550.4436040599994</v>
      </c>
    </row>
    <row r="66" spans="1:6" ht="15" thickBot="1" x14ac:dyDescent="0.25">
      <c r="A66" s="27">
        <v>49</v>
      </c>
      <c r="B66" s="28" t="s">
        <v>61</v>
      </c>
      <c r="C66" s="54">
        <v>407.93434599999995</v>
      </c>
      <c r="D66" s="55"/>
      <c r="E66" s="56"/>
      <c r="F66" s="57">
        <f t="shared" si="1"/>
        <v>407.93434599999995</v>
      </c>
    </row>
    <row r="67" spans="1:6" ht="15" x14ac:dyDescent="0.2">
      <c r="A67" s="24"/>
      <c r="B67" s="36" t="s">
        <v>62</v>
      </c>
      <c r="C67" s="46">
        <v>1202.2172744</v>
      </c>
      <c r="D67" s="47"/>
      <c r="E67" s="48"/>
      <c r="F67" s="49">
        <f t="shared" si="1"/>
        <v>1202.2172744</v>
      </c>
    </row>
    <row r="68" spans="1:6" x14ac:dyDescent="0.2">
      <c r="A68" s="26">
        <v>50</v>
      </c>
      <c r="B68" s="7" t="s">
        <v>62</v>
      </c>
      <c r="C68" s="50">
        <v>890.32128339999997</v>
      </c>
      <c r="D68" s="51"/>
      <c r="E68" s="52"/>
      <c r="F68" s="53">
        <f t="shared" ref="F68:F79" si="2">C68+E68</f>
        <v>890.32128339999997</v>
      </c>
    </row>
    <row r="69" spans="1:6" ht="15" thickBot="1" x14ac:dyDescent="0.25">
      <c r="A69" s="27">
        <v>51</v>
      </c>
      <c r="B69" s="43" t="s">
        <v>63</v>
      </c>
      <c r="C69" s="54">
        <v>311.89599099999998</v>
      </c>
      <c r="D69" s="55"/>
      <c r="E69" s="56"/>
      <c r="F69" s="57">
        <f t="shared" si="2"/>
        <v>311.89599099999998</v>
      </c>
    </row>
    <row r="70" spans="1:6" ht="15" x14ac:dyDescent="0.2">
      <c r="A70" s="24"/>
      <c r="B70" s="38" t="s">
        <v>64</v>
      </c>
      <c r="C70" s="46">
        <v>4000</v>
      </c>
      <c r="D70" s="47">
        <v>540</v>
      </c>
      <c r="E70" s="48">
        <f t="shared" ref="E68:E79" si="3">D70*3.3</f>
        <v>1782</v>
      </c>
      <c r="F70" s="49">
        <f t="shared" si="2"/>
        <v>5782</v>
      </c>
    </row>
    <row r="71" spans="1:6" x14ac:dyDescent="0.2">
      <c r="A71" s="26">
        <v>52</v>
      </c>
      <c r="B71" s="6" t="s">
        <v>65</v>
      </c>
      <c r="C71" s="50">
        <v>640</v>
      </c>
      <c r="D71" s="51">
        <v>140</v>
      </c>
      <c r="E71" s="52">
        <f t="shared" si="3"/>
        <v>462</v>
      </c>
      <c r="F71" s="53">
        <f t="shared" si="2"/>
        <v>1102</v>
      </c>
    </row>
    <row r="72" spans="1:6" x14ac:dyDescent="0.2">
      <c r="A72" s="26">
        <v>53</v>
      </c>
      <c r="B72" s="5" t="s">
        <v>66</v>
      </c>
      <c r="C72" s="50">
        <v>1680</v>
      </c>
      <c r="D72" s="51">
        <v>180</v>
      </c>
      <c r="E72" s="52">
        <f t="shared" si="3"/>
        <v>594</v>
      </c>
      <c r="F72" s="53">
        <f t="shared" si="2"/>
        <v>2274</v>
      </c>
    </row>
    <row r="73" spans="1:6" x14ac:dyDescent="0.2">
      <c r="A73" s="26">
        <v>54</v>
      </c>
      <c r="B73" s="5" t="s">
        <v>67</v>
      </c>
      <c r="C73" s="50">
        <v>640</v>
      </c>
      <c r="D73" s="51">
        <v>80</v>
      </c>
      <c r="E73" s="52">
        <f t="shared" si="3"/>
        <v>264</v>
      </c>
      <c r="F73" s="53">
        <f t="shared" si="2"/>
        <v>904</v>
      </c>
    </row>
    <row r="74" spans="1:6" ht="15" thickBot="1" x14ac:dyDescent="0.25">
      <c r="A74" s="27">
        <v>55</v>
      </c>
      <c r="B74" s="28" t="s">
        <v>68</v>
      </c>
      <c r="C74" s="54">
        <v>1040</v>
      </c>
      <c r="D74" s="55">
        <v>140</v>
      </c>
      <c r="E74" s="56">
        <f t="shared" si="3"/>
        <v>462</v>
      </c>
      <c r="F74" s="57">
        <f t="shared" si="2"/>
        <v>1502</v>
      </c>
    </row>
    <row r="75" spans="1:6" ht="15.75" thickBot="1" x14ac:dyDescent="0.25">
      <c r="A75" s="29">
        <v>56</v>
      </c>
      <c r="B75" s="35" t="s">
        <v>69</v>
      </c>
      <c r="C75" s="40">
        <v>792.08776599999999</v>
      </c>
      <c r="D75" s="58">
        <v>80</v>
      </c>
      <c r="E75" s="59">
        <f t="shared" si="3"/>
        <v>264</v>
      </c>
      <c r="F75" s="60">
        <f t="shared" si="2"/>
        <v>1056.0877660000001</v>
      </c>
    </row>
    <row r="76" spans="1:6" ht="15" x14ac:dyDescent="0.2">
      <c r="A76" s="24"/>
      <c r="B76" s="38" t="s">
        <v>70</v>
      </c>
      <c r="C76" s="46">
        <v>1085</v>
      </c>
      <c r="D76" s="47">
        <v>140</v>
      </c>
      <c r="E76" s="48">
        <f t="shared" si="3"/>
        <v>462</v>
      </c>
      <c r="F76" s="49">
        <f t="shared" si="2"/>
        <v>1547</v>
      </c>
    </row>
    <row r="77" spans="1:6" x14ac:dyDescent="0.2">
      <c r="A77" s="26">
        <v>57</v>
      </c>
      <c r="B77" s="6" t="s">
        <v>71</v>
      </c>
      <c r="C77" s="50">
        <v>585.9</v>
      </c>
      <c r="D77" s="51">
        <v>100</v>
      </c>
      <c r="E77" s="52">
        <f t="shared" si="3"/>
        <v>330</v>
      </c>
      <c r="F77" s="53">
        <f t="shared" si="2"/>
        <v>915.9</v>
      </c>
    </row>
    <row r="78" spans="1:6" x14ac:dyDescent="0.2">
      <c r="A78" s="26">
        <v>58</v>
      </c>
      <c r="B78" s="6" t="s">
        <v>72</v>
      </c>
      <c r="C78" s="50">
        <v>249</v>
      </c>
      <c r="D78" s="51">
        <v>20</v>
      </c>
      <c r="E78" s="52">
        <f t="shared" si="3"/>
        <v>66</v>
      </c>
      <c r="F78" s="53">
        <f t="shared" si="2"/>
        <v>315</v>
      </c>
    </row>
    <row r="79" spans="1:6" ht="15" thickBot="1" x14ac:dyDescent="0.25">
      <c r="A79" s="27">
        <v>59</v>
      </c>
      <c r="B79" s="28" t="s">
        <v>73</v>
      </c>
      <c r="C79" s="54">
        <v>250</v>
      </c>
      <c r="D79" s="55">
        <v>20</v>
      </c>
      <c r="E79" s="56">
        <f t="shared" si="3"/>
        <v>66</v>
      </c>
      <c r="F79" s="57">
        <f t="shared" si="2"/>
        <v>316</v>
      </c>
    </row>
    <row r="80" spans="1:6" ht="15" x14ac:dyDescent="0.2">
      <c r="A80" s="22"/>
      <c r="B80" s="23"/>
      <c r="C80" s="61">
        <f>C76+C75+C70+C67+C64+C60+C59+C58+C53+C50+C45+C43+C37+C34+C33+C29+C26+C25+C24+C23+C20+C17+C16+C15+C12+C11+C3</f>
        <v>89999.890377227988</v>
      </c>
      <c r="D80" s="62">
        <f>D76+D75+D70+D67+D64+D60+D59+D58+D53+D50+D45+D43+D37+D34+D33+D29+D26+D25+D24+D23+D20+D17+D16+D15+D12+D11+D3</f>
        <v>3811</v>
      </c>
      <c r="E80" s="63">
        <f>E76+E75+E70+E67+E64+E60+E59+E58+E53+E50+E45+E43+E37+E34+E33+E29+E26+E25+E24+E23+E20+E17+E16+E15+E12+E11+E3</f>
        <v>12576.300000000001</v>
      </c>
      <c r="F80" s="64">
        <f>F76+F75+F70+F67+F64+F60+F59+F58+F53+F50+F45+F43+F37+F34+F33+F29+F26+F25+F24+F23+F20+F17+F16+F15+F12+F11+F3</f>
        <v>102576.19037722798</v>
      </c>
    </row>
  </sheetData>
  <mergeCells count="7">
    <mergeCell ref="F1:F2"/>
    <mergeCell ref="A1:A2"/>
    <mergeCell ref="B1:B2"/>
    <mergeCell ref="A29:A3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Damjan Žerjav</dc:creator>
  <cp:lastModifiedBy>Damjan Žerjav</cp:lastModifiedBy>
  <dcterms:created xsi:type="dcterms:W3CDTF">2024-04-30T06:44:43Z</dcterms:created>
  <dcterms:modified xsi:type="dcterms:W3CDTF">2024-04-30T07:14:03Z</dcterms:modified>
</cp:coreProperties>
</file>